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bookViews>
    <workbookView xWindow="0" yWindow="0" windowWidth="17730" windowHeight="6420" tabRatio="787" activeTab="0"/>
  </bookViews>
  <sheets>
    <sheet name="Cover" sheetId="6" r:id="rId1"/>
    <sheet name="Guidelines" sheetId="8" r:id="rId2"/>
    <sheet name="5.1.1" sheetId="5" r:id="rId3"/>
    <sheet name="5.1.2" sheetId="10" r:id="rId4"/>
    <sheet name="5.2" sheetId="4" r:id="rId5"/>
    <sheet name="5.3.1" sheetId="2" r:id="rId6"/>
    <sheet name="5.3.2" sheetId="3" r:id="rId7"/>
    <sheet name="5.3.3" sheetId="7" r:id="rId8"/>
    <sheet name="Data checklist" sheetId="9" r:id="rId9"/>
  </sheets>
  <definedNames>
    <definedName name="Guidelines_">'Guidelines'!$A$7</definedName>
    <definedName name="_xlnm.Print_Area" localSheetId="2">'5.1.1'!$A$1:$I$104</definedName>
    <definedName name="_xlnm.Print_Area" localSheetId="4">'5.2'!$A$1:$G$140</definedName>
    <definedName name="_xlnm.Print_Area" localSheetId="5">'5.3.1'!$A$1:$O$96</definedName>
    <definedName name="_xlnm.Print_Area" localSheetId="6">'5.3.2'!$A$1:$L$68</definedName>
    <definedName name="_xlnm.Print_Area" localSheetId="7">'5.3.3'!$A$1:$L$50</definedName>
    <definedName name="_xlnm.Print_Area" localSheetId="0">'Cover'!$A$1:$I$23</definedName>
    <definedName name="_xlnm.Print_Area" localSheetId="8">'Data checklist'!$A$1:$M$103</definedName>
    <definedName name="_xlnm.Print_Area" localSheetId="1">'Guidelines'!$A$1:$P$63</definedName>
    <definedName name="Title">'Cover'!$B$18</definedName>
    <definedName name="Title1">'Cover'!$B$17</definedName>
  </definedNames>
  <calcPr calcId="162913"/>
</workbook>
</file>

<file path=xl/sharedStrings.xml><?xml version="1.0" encoding="utf-8"?>
<sst xmlns="http://schemas.openxmlformats.org/spreadsheetml/2006/main" count="648" uniqueCount="293">
  <si>
    <t>Rating class</t>
  </si>
  <si>
    <t>Total</t>
  </si>
  <si>
    <t>Industry</t>
  </si>
  <si>
    <t>Duration</t>
  </si>
  <si>
    <t>Data inputs - Information Requirements</t>
  </si>
  <si>
    <t>(1) …..</t>
  </si>
  <si>
    <t>(2) …..</t>
  </si>
  <si>
    <t>(3) …..</t>
  </si>
  <si>
    <t>Micro</t>
  </si>
  <si>
    <t>Average amount</t>
  </si>
  <si>
    <t xml:space="preserve">Amortisation type </t>
  </si>
  <si>
    <t xml:space="preserve">Interest rate type </t>
  </si>
  <si>
    <t>5.2.2. Portfolio risk profile:</t>
  </si>
  <si>
    <t>5.2.2.2 Collateralisation of the SME Transactions in the Portfolio</t>
  </si>
  <si>
    <t>Type, e.g.:</t>
  </si>
  <si>
    <t>Real estate</t>
  </si>
  <si>
    <t>Equipment</t>
  </si>
  <si>
    <t>Other assets</t>
  </si>
  <si>
    <t>Unsecured (i.e. only personal guarantees)</t>
  </si>
  <si>
    <t>….</t>
  </si>
  <si>
    <t>Expected LGD level</t>
  </si>
  <si>
    <t xml:space="preserve">5.3 Performance Track Record </t>
  </si>
  <si>
    <t xml:space="preserve">5.3.1. If rating models are used: </t>
  </si>
  <si>
    <t>Minimum PD</t>
  </si>
  <si>
    <t>Maximum PD</t>
  </si>
  <si>
    <t>Median PD</t>
  </si>
  <si>
    <t>Rating class "A"</t>
  </si>
  <si>
    <t>Rating class "B"</t>
  </si>
  <si>
    <t>Rating class "C"</t>
  </si>
  <si>
    <t>%</t>
  </si>
  <si>
    <t>Cumulative defaults</t>
  </si>
  <si>
    <t>N-5</t>
  </si>
  <si>
    <t>N-4</t>
  </si>
  <si>
    <t>N-3</t>
  </si>
  <si>
    <t>  </t>
  </si>
  <si>
    <t>N-2</t>
  </si>
  <si>
    <t>N-1</t>
  </si>
  <si>
    <t>…</t>
  </si>
  <si>
    <t>N</t>
  </si>
  <si>
    <t>Corresponding PDs:</t>
  </si>
  <si>
    <t>Up to 50 000 (including)</t>
  </si>
  <si>
    <t>Total amounts recovered (EUR)</t>
  </si>
  <si>
    <t>Linear</t>
  </si>
  <si>
    <t>Balloon</t>
  </si>
  <si>
    <t>Bullet</t>
  </si>
  <si>
    <t>Other - please specify</t>
  </si>
  <si>
    <t>Fixed</t>
  </si>
  <si>
    <t>Floating</t>
  </si>
  <si>
    <t>Payment Frequency</t>
  </si>
  <si>
    <t>Monthly</t>
  </si>
  <si>
    <t>Quarterly</t>
  </si>
  <si>
    <t>Annually</t>
  </si>
  <si>
    <t>Rating class "D"</t>
  </si>
  <si>
    <t>Rating class "E"</t>
  </si>
  <si>
    <t>Rating class "F"</t>
  </si>
  <si>
    <t>Rating class "G"</t>
  </si>
  <si>
    <t>Rating class "H"</t>
  </si>
  <si>
    <t>Rating class "I"</t>
  </si>
  <si>
    <t xml:space="preserve"> [EUR]‘000</t>
  </si>
  <si>
    <t>Number</t>
  </si>
  <si>
    <t>New business Year N-1:</t>
  </si>
  <si>
    <t>Outstanding portfolio:</t>
  </si>
  <si>
    <t>Internal  segments</t>
  </si>
  <si>
    <t>5.2.1.2. Economic sector - industry concentration (using NACE Rev.2 Division Level, i.e. one letter followed by two digits)</t>
  </si>
  <si>
    <t>Industry (NACE Rev.2 Division Level)</t>
  </si>
  <si>
    <t>5.3.2. Default vintage data:</t>
  </si>
  <si>
    <t>5.3.3. Recovery vintage data:</t>
  </si>
  <si>
    <t>Note: include different tables if different rating/scoring models are applicable to different segments</t>
  </si>
  <si>
    <t>Defaulted*</t>
  </si>
  <si>
    <t>Note: Please provide data split by collateral i.e. secured vs unsecured, in different tables</t>
  </si>
  <si>
    <t>Semi-annually</t>
  </si>
  <si>
    <t>5.2. Expected characteristics of the Portfolio to be built up:</t>
  </si>
  <si>
    <t>Year N-1</t>
  </si>
  <si>
    <t>Year N-2</t>
  </si>
  <si>
    <t>Year N-3</t>
  </si>
  <si>
    <t>Between 1 000 001 - 3 000 000</t>
  </si>
  <si>
    <t>French (Annuity)</t>
  </si>
  <si>
    <t xml:space="preserve">5.2.2.1 Rating/Scoring of the SME Transactions in the Portfolio </t>
  </si>
  <si>
    <t>5.2.1.1. Internal segmentation</t>
  </si>
  <si>
    <t>(a) Rating master scale (for each rating/scoring model expected in the Portfolio)</t>
  </si>
  <si>
    <t>When a model is used for several client segments, but those segments may imply significant calibrations within the model (eg: Corporate and Micro), please split by segment</t>
  </si>
  <si>
    <t>(c) Annual rating migration per rating class (observation 12 months after) for each rating system in place and for,at least, the past 3 years</t>
  </si>
  <si>
    <t>Purpose</t>
  </si>
  <si>
    <t>Investment</t>
  </si>
  <si>
    <t>Working Capital</t>
  </si>
  <si>
    <t>etc.</t>
  </si>
  <si>
    <t>Maturity</t>
  </si>
  <si>
    <t>Total number of clients</t>
  </si>
  <si>
    <t>Rating withdrawn</t>
  </si>
  <si>
    <t>(d) Observed default frequencies for the last 5 years  for each internal rating/scoring model</t>
  </si>
  <si>
    <t>Principal amount*</t>
  </si>
  <si>
    <t>Number of observations</t>
  </si>
  <si>
    <t>Number of defaults</t>
  </si>
  <si>
    <t xml:space="preserve">New business Year N-1: </t>
  </si>
  <si>
    <t>Less than 24 months</t>
  </si>
  <si>
    <t>1 - Aggregate initial principal amount of transactions granted in each year</t>
  </si>
  <si>
    <t>2 - Aggregate defaulted amount for each year following origination, i.e. aggregate outstanding principal amount at the time of default for the transactions belonging to the same vintage (i.e. the same year of origination), with the relevant defaulted principal amounts shown in the respective year of default relative to the year of origination.</t>
  </si>
  <si>
    <t>1 - Aggregate outstanding principal amount of transactions defaulted in each year.</t>
  </si>
  <si>
    <t>2 - Aggregate recovered amount for each year following default, i.e. aggregate recovered amount in a given year for the transactions belonging to the same vintage (i.e. the same year of default), with the relevant recovered amounts shown in the respective year of recovery relative to the year of default.</t>
  </si>
  <si>
    <t>Note: A more detailed breakdown could be requested during the due diligence process.</t>
  </si>
  <si>
    <t xml:space="preserve">Annex I to the Open Call for Expression of Interest to select Financial Intermediaries under the ESIF EAFRD Portugal Mainland FoF </t>
  </si>
  <si>
    <r>
      <t>Originated transaction volume (EUR)</t>
    </r>
    <r>
      <rPr>
        <vertAlign val="superscript"/>
        <sz val="10"/>
        <color theme="1"/>
        <rFont val="Futura Lt BT"/>
        <family val="2"/>
      </rPr>
      <t>1</t>
    </r>
  </si>
  <si>
    <t>N-6</t>
  </si>
  <si>
    <t>N-7</t>
  </si>
  <si>
    <r>
      <t>Period of origination</t>
    </r>
    <r>
      <rPr>
        <vertAlign val="superscript"/>
        <sz val="10"/>
        <color theme="1"/>
        <rFont val="Futura Lt BT"/>
        <family val="2"/>
      </rPr>
      <t>3</t>
    </r>
  </si>
  <si>
    <t>Defaults occurred within 1, 2, 3, … periods</t>
  </si>
  <si>
    <t>Default vintage analysis table - Segment N</t>
  </si>
  <si>
    <t>&gt;90dpd</t>
  </si>
  <si>
    <t>Bankruptcy or equivalent</t>
  </si>
  <si>
    <t>Restructured Loans</t>
  </si>
  <si>
    <t>Other (please specify)</t>
  </si>
  <si>
    <t>Segment 1:</t>
  </si>
  <si>
    <t>Segment N:</t>
  </si>
  <si>
    <t>Segment 2:</t>
  </si>
  <si>
    <t>If data provided are aggregated, please specify segments included:</t>
  </si>
  <si>
    <t>Other filters applied in the data</t>
  </si>
  <si>
    <t>Other:</t>
  </si>
  <si>
    <t>Products:</t>
  </si>
  <si>
    <t>Segments:</t>
  </si>
  <si>
    <t>Maturity:</t>
  </si>
  <si>
    <r>
      <t>Defaulted SME transaction volume (EUR)</t>
    </r>
    <r>
      <rPr>
        <vertAlign val="superscript"/>
        <sz val="10"/>
        <color theme="1"/>
        <rFont val="Futura Lt BT"/>
        <family val="2"/>
      </rPr>
      <t>1</t>
    </r>
  </si>
  <si>
    <r>
      <t>Period of SME Transaction default</t>
    </r>
    <r>
      <rPr>
        <vertAlign val="superscript"/>
        <sz val="10"/>
        <color theme="1"/>
        <rFont val="Futura Lt BT"/>
        <family val="2"/>
      </rPr>
      <t>3</t>
    </r>
  </si>
  <si>
    <t>Amounts recovered in 1, 2, 3, … periods</t>
  </si>
  <si>
    <t>Principal Cash payments</t>
  </si>
  <si>
    <t>Proceeds from collateral/guarantees execution</t>
  </si>
  <si>
    <t>Security type:</t>
  </si>
  <si>
    <t>Loans cured</t>
  </si>
  <si>
    <t>Recovery vintage analysis table: Security type 1 (or Secured Vs Unsecured)</t>
  </si>
  <si>
    <t>Recovery vintage analysis table: Security type N (or Secured Vs Unsecured)</t>
  </si>
  <si>
    <t>Security type 1:</t>
  </si>
  <si>
    <t>Security type 2:</t>
  </si>
  <si>
    <t>Security type N:</t>
  </si>
  <si>
    <t>Default vintage analysis table - Segment 1</t>
  </si>
  <si>
    <t>Default vintage analysis table - Segment 2</t>
  </si>
  <si>
    <t>Data are aggregated for Secured and Unsecured loans</t>
  </si>
  <si>
    <t>Rating class N</t>
  </si>
  <si>
    <t>Corporate</t>
  </si>
  <si>
    <t>SME</t>
  </si>
  <si>
    <t>of which start-ups</t>
  </si>
  <si>
    <t xml:space="preserve">Expected portfolio  </t>
  </si>
  <si>
    <t>Expected portfolio</t>
  </si>
  <si>
    <t>Between 50 001 - 100 000</t>
  </si>
  <si>
    <t>Between 100 001 - 200 000</t>
  </si>
  <si>
    <t>Between 200 001 - 500 000</t>
  </si>
  <si>
    <t>Between 500 001 - 1000 000</t>
  </si>
  <si>
    <t>24 to 36months (including)</t>
  </si>
  <si>
    <t>36 to 48 months (including)</t>
  </si>
  <si>
    <t>48 to 60 months (including)</t>
  </si>
  <si>
    <t>60 to 72 months (including)</t>
  </si>
  <si>
    <t>72 to 84 months (including)</t>
  </si>
  <si>
    <t>84 to 96 months (including)</t>
  </si>
  <si>
    <t>96 to 120 months (including)</t>
  </si>
  <si>
    <t>More than 120 months</t>
  </si>
  <si>
    <t>Rating class - Segment 1</t>
  </si>
  <si>
    <t>Rating class - Segment N</t>
  </si>
  <si>
    <t>Segment 1 - Rating class</t>
  </si>
  <si>
    <t>Segment N - Rating class</t>
  </si>
  <si>
    <t>Outstanding amount</t>
  </si>
  <si>
    <t>Segment 1 - Lending activity</t>
  </si>
  <si>
    <t>Segment 2 - Lending activity</t>
  </si>
  <si>
    <t>Segment N - Lending activity</t>
  </si>
  <si>
    <t>Guidelines for information reporting</t>
  </si>
  <si>
    <t>Indicate for each segment (internal risk/commercial classification of borrowers) the distribution by rating category.
Data reported for year n-1 (latest available full year of origination), should include the loan balance as of the origination date and the rating assigned at the origination. Data reported in the 'outstanding' section should consider the outstanding balance of the loan and the most updated rating assigned.
Data should ideally be split by borrower segment (according to internal risk classification).</t>
  </si>
  <si>
    <t>Provide the distribution by initial loan maturity for the year n-1 (including the loan balance at the time of the origination) and the outstanding balance (still reporting the initial maturity of the loan and the outstanding balance of the aggregate MSME/Corporate portfolio). For each bucket of the distribution, please include the number of loans (therefore borrowers to which different credit products have been originated should appear more than once).</t>
  </si>
  <si>
    <t>Provide the distribution by purpose of financing for the year n-1 (including the loan balance at the time of the origination) and the outstanding balance (reporting the outstanding balance of the aggregate MSME/Corporate portfolio). For each bucket of the distribution, please include the number of loans (therefore borrowers to which different credit products have been originated should appear more than once).
Purposes of finance typically considered include [e.g.] working capital, investment loans, construction, debt consolidation.</t>
  </si>
  <si>
    <t>5.1 Recent origination and outstanding portfolio</t>
  </si>
  <si>
    <t>Provide the distribution by NACE codes of the portfolio originated in year n-1 (including the balance as of the time of the origination) and distribution by NACE code of the outstanding balance of the aggregate MSME/Corporate portfolio.
Please indicate industry distribution using the NACE Codes Rev. 2, i.e. one letter follower by two digits. Reference available at https://ec.europa.eu/eurostat/documents/3859598/5902521/KS-RA-07-015-EN.PDF</t>
  </si>
  <si>
    <t>5.1.1</t>
  </si>
  <si>
    <t>Repayment profile</t>
  </si>
  <si>
    <t>Provide the distribution by repayment profile for the year n-1 (including the loan balance at the time of the origination) and the outstanding balance (reporting the outstanding balance of the aggregate MSME/Corporate portfolio). For each bucket of the distribution, please include the number of loans (therefore borrowers to which different credit products have been originated should appear more than once).
Please provide additional details for bespoke (other) repayment profile.</t>
  </si>
  <si>
    <t>General guideline</t>
  </si>
  <si>
    <t>Data reporting guidelines for section 5.2 are consistent with indications set forth under section 5.1. Scope of the information requirement is restricted to the portfolio expected to be included under the Mandate</t>
  </si>
  <si>
    <t>5.1.1.1 to 5.2.2.2</t>
  </si>
  <si>
    <t>Master-scale</t>
  </si>
  <si>
    <t>Observed default frequencies</t>
  </si>
  <si>
    <t>Rating migration</t>
  </si>
  <si>
    <t>Default vintage data</t>
  </si>
  <si>
    <r>
      <t xml:space="preserve">Vintages are to be presented by reference to all Relevant Transactions originated during the same period, ideally split by internal segments classification (e.g. Micro, SMEs, Corporates). If available, data should be reported by segment.
</t>
    </r>
    <r>
      <rPr>
        <u val="single"/>
        <sz val="10"/>
        <color theme="1"/>
        <rFont val="Futura Lt BT"/>
        <family val="2"/>
      </rPr>
      <t>Default definition:</t>
    </r>
    <r>
      <rPr>
        <sz val="10"/>
        <color theme="1"/>
        <rFont val="Futura Lt BT"/>
        <family val="2"/>
      </rPr>
      <t>The definition of default shall be consistent with the one included under the Call for Expression of Interest, i.e: (i) more than 90 days delinquent, (ii) bankruptcy, (iii) restructured, (iv) accelerated, (v) otherwise classified as defaulted by the bank under its credit and collection policies. The default definition used must be specified in the . 
Defaulted amounts: The aggregate of the outstanding principal amount of all transactions that defaulted in each period following their origination date is tracked separately for each vintage. The vintage analysis table is thus produced by recording in each cell - for each vintage line - the total outstanding amount at the time of default for transactions that have defaulted in the period of the relevant column (1, 2, 3, …). For instance, assuming quarterly periods, if the time to default [Time to default = default date - origination date, expressed in number of months] is comprised between 0-3 months, i.e. transactions defaulted within the first period of their life, the respective defaulted amount is to be shown in the column corresponding to period 1; if the time to default is comprised between 4-6 months, the respective defaulted amount is to be shown in the column corresponding to period 2, etc.
Data should be reported by amount. Under the column 'Period of origination' the aggregate initial balance of the transaction should be reported, while the amount at default should include the sum of the outstanding balances at default in the relevant period.</t>
    </r>
  </si>
  <si>
    <t>Recovery vintage data</t>
  </si>
  <si>
    <t>Data and information checklist</t>
  </si>
  <si>
    <t>Other</t>
  </si>
  <si>
    <t>5.1.2 - Loan tape</t>
  </si>
  <si>
    <t>Rating model(s) in use for the portfolio of Relevant Transactions?</t>
  </si>
  <si>
    <t>Y</t>
  </si>
  <si>
    <t>Int</t>
  </si>
  <si>
    <t>Definition of default for data reported includes:</t>
  </si>
  <si>
    <t>Other filters applied in the data:</t>
  </si>
  <si>
    <t>Loans defaulted and then reperforming are reported as defaulted</t>
  </si>
  <si>
    <t>Data cover the Relevant Transactions only:</t>
  </si>
  <si>
    <t>Has the credit policy changed in the period covered by the data?</t>
  </si>
  <si>
    <t>Data cover the Relevant Transactions only</t>
  </si>
  <si>
    <t>5.1.1 - Portfolio distribution tables</t>
  </si>
  <si>
    <t>n/a</t>
  </si>
  <si>
    <t>Secured (%)</t>
  </si>
  <si>
    <t>Unsecured (%)</t>
  </si>
  <si>
    <r>
      <t xml:space="preserve">When providing the data below the intermediary should ideally include 'Relevant transactions' only. 
</t>
    </r>
    <r>
      <rPr>
        <b/>
        <sz val="10"/>
        <color theme="1"/>
        <rFont val="Futura Lt BT"/>
        <family val="2"/>
      </rPr>
      <t>Relevant Transactions</t>
    </r>
    <r>
      <rPr>
        <sz val="10"/>
        <color theme="1"/>
        <rFont val="Futura Lt BT"/>
        <family val="2"/>
      </rPr>
      <t xml:space="preserve"> are Loan/Leases/Revolving Credit Facilities (as applicable) with characteristics (industry focus, facility type, borrower segment) showing a high degree of consistency with the Final Recipient Transactions Eligiblity Criteria and the Final Recipient Eligibility Criteria detailed under the Call for Expression of Interest.</t>
    </r>
  </si>
  <si>
    <t>Indicate for each segment (internal risk/commercial classification of borrowers) the recent lending activity. Segments normally in use would include [e.g.] corporate, SME, retail, micro-enterprises. Specific segments per industry [e.g. real estate] could be considered by financial intermediaries. 
For years n-1 to n-3, please refer only to the new origination and include the loan balance as of the origination.
For outstanding amount, please include the data as of the time of information reporting, including the total outstanding loan balance for all the segments.</t>
  </si>
  <si>
    <t>Refer to maturity buckets as applicable under Eligibility Criteria</t>
  </si>
  <si>
    <t>Are there borrowers unrated at origination?</t>
  </si>
  <si>
    <t>At the beginning of year 201X</t>
  </si>
  <si>
    <t>At the beginning of year 201X+1</t>
  </si>
  <si>
    <t>At the beginning of year 201X+2</t>
  </si>
  <si>
    <t>At the beginning of year 201X+3</t>
  </si>
  <si>
    <t>Segment 1</t>
  </si>
  <si>
    <t>Segment N</t>
  </si>
  <si>
    <t>Loan Features</t>
  </si>
  <si>
    <t>Originator</t>
  </si>
  <si>
    <t>Originator Channel</t>
  </si>
  <si>
    <t>Loan ID</t>
  </si>
  <si>
    <t>Product type</t>
  </si>
  <si>
    <t>Origination Date</t>
  </si>
  <si>
    <t>Maturity Date</t>
  </si>
  <si>
    <t>Grace Period end Date</t>
  </si>
  <si>
    <t>Original Balance</t>
  </si>
  <si>
    <t>Currency</t>
  </si>
  <si>
    <t>Amortisation type</t>
  </si>
  <si>
    <t>Balloon Amount</t>
  </si>
  <si>
    <t>Interest Payment frequency</t>
  </si>
  <si>
    <t>Principal Payment frequency</t>
  </si>
  <si>
    <t>Interest rate Type</t>
  </si>
  <si>
    <t>Base Interest Rate Reference</t>
  </si>
  <si>
    <t>Contract Margin (for Floating Rate Loans)</t>
  </si>
  <si>
    <t>Minimum Margin</t>
  </si>
  <si>
    <t>Coupon</t>
  </si>
  <si>
    <t>Payment Type</t>
  </si>
  <si>
    <t>Entity originating the loan</t>
  </si>
  <si>
    <t>Branch, Internet, broker, etc</t>
  </si>
  <si>
    <t>Dummy ID</t>
  </si>
  <si>
    <t>Loan, Credit Line, Lease, Mortgage, etc</t>
  </si>
  <si>
    <t>If applicable</t>
  </si>
  <si>
    <t>French-Annuity (equal instalments), Linear (principal constant), Bullet, other</t>
  </si>
  <si>
    <t>If applicable, amount payable as a single instalment out of the regular amortisation</t>
  </si>
  <si>
    <t>Monthly, quarterly, etc</t>
  </si>
  <si>
    <t>Fixed, Floating</t>
  </si>
  <si>
    <t>Euribor 1M, etc</t>
  </si>
  <si>
    <t>Contractual spread over base interest rate</t>
  </si>
  <si>
    <t>In case the spread can be reduced, minimum contractual spread</t>
  </si>
  <si>
    <t>Total interest rate payable under the Loan</t>
  </si>
  <si>
    <t>Direct debit, etc</t>
  </si>
  <si>
    <t>Obligor Info</t>
  </si>
  <si>
    <t>Collateral</t>
  </si>
  <si>
    <t xml:space="preserve"> Obligor ID</t>
  </si>
  <si>
    <t>Obligor Group ID</t>
  </si>
  <si>
    <t>Segment/Client Type</t>
  </si>
  <si>
    <t>Client Turnover (EUR)</t>
  </si>
  <si>
    <t># Employees</t>
  </si>
  <si>
    <t>Industry sector (NACE Code)</t>
  </si>
  <si>
    <t>Industry sector description</t>
  </si>
  <si>
    <t>Country</t>
  </si>
  <si>
    <t>Region</t>
  </si>
  <si>
    <t>Internal rating category</t>
  </si>
  <si>
    <t>Internal rating</t>
  </si>
  <si>
    <t>Rating date</t>
  </si>
  <si>
    <t>Internal PD</t>
  </si>
  <si>
    <t>Main collateral</t>
  </si>
  <si>
    <t>Collateral Value</t>
  </si>
  <si>
    <t>Valuation Date</t>
  </si>
  <si>
    <t>Lien</t>
  </si>
  <si>
    <t>Additional Collateral</t>
  </si>
  <si>
    <t>Internal LGD</t>
  </si>
  <si>
    <t>Dummy Obligor ID</t>
  </si>
  <si>
    <t>Dummy Group Obligor ID</t>
  </si>
  <si>
    <t>Internal segmentation of the bank: Self-employed, Micro, SME, Corporates, etc</t>
  </si>
  <si>
    <t>NACE Code Rev. 2 SNA/ISIC</t>
  </si>
  <si>
    <t>Risk segmentation or risk model used for the purposes of the rating/scoring</t>
  </si>
  <si>
    <t>If different from the origination date</t>
  </si>
  <si>
    <t>Main collateral type: real estate, cash, equipment, etc.</t>
  </si>
  <si>
    <t>If any</t>
  </si>
  <si>
    <t>If available</t>
  </si>
  <si>
    <t>5.1.2 Loan tape</t>
  </si>
  <si>
    <t>5.1.1a Recent lending activity by segment, as applicable</t>
  </si>
  <si>
    <t>5.1.1b Rating class (e.g. internal scoring/rating/probability of default/expected loss) (if available)</t>
  </si>
  <si>
    <t>5.1.1c Industry (using NACE Rev.2 (Division Level, i.e. one letter followed by two digits))</t>
  </si>
  <si>
    <t>5.1.1d Maturity of the SME Transactions</t>
  </si>
  <si>
    <t>5.1.1e Repayment profile</t>
  </si>
  <si>
    <t>5.1.1f Purpose of finance</t>
  </si>
  <si>
    <t>5.1.2 Loan by loan information</t>
  </si>
  <si>
    <t>24 to 36 months (including)</t>
  </si>
  <si>
    <r>
      <t xml:space="preserve">Sample of the loans should refer to the most recent origination (1-2 previous full years), filtered by products and client segments to be originated under the transaction. The information reported should include data as of the origination date of the loan (initial loan balance, rating assigned at origination, initial maturity) as well as information updated as of the date of the application.
</t>
    </r>
    <r>
      <rPr>
        <b/>
        <sz val="10"/>
        <color theme="1"/>
        <rFont val="Futura Lt BT"/>
        <family val="2"/>
      </rPr>
      <t>Loan tape information is optional in case data under 5.1.1a to 5.1.1f are provided, mandatory otherwise.</t>
    </r>
  </si>
  <si>
    <t>3 - If available, data per quarters would be preferred.</t>
  </si>
  <si>
    <t>Rating class "N"</t>
  </si>
  <si>
    <t>5.2.1.3. Indicative expected breakdown of the Portfolio by principal amount (in case of leases – financed amount) and expected average amount</t>
  </si>
  <si>
    <t xml:space="preserve">5.2.1.4. Maturity profile </t>
  </si>
  <si>
    <t xml:space="preserve">5.2.1.5. Expected breakdown by amortisation type </t>
  </si>
  <si>
    <t>5.2.1.6. Interest rate type breakdown</t>
  </si>
  <si>
    <t>IRB Rating model?</t>
  </si>
  <si>
    <r>
      <t xml:space="preserve">Historical Data </t>
    </r>
    <r>
      <rPr>
        <u val="single"/>
        <sz val="10"/>
        <color theme="1"/>
        <rFont val="Futura Lt BT"/>
        <family val="2"/>
      </rPr>
      <t>not</t>
    </r>
    <r>
      <rPr>
        <sz val="10"/>
        <color theme="1"/>
        <rFont val="Futura Lt BT"/>
        <family val="2"/>
      </rPr>
      <t xml:space="preserve"> available for Relevant Transactions</t>
    </r>
  </si>
  <si>
    <t>For each rating model in use (applicable to borrowers within the scope of the mandate)and each rating category thereunder, include the PD range (min, max and mid-point) as per rating model output.
Do not include in this section default rates actually observed for each rating category (to be reported under section 'observed default frequencies').
Data on rating model and historical performance are not mandatory for the purpose of the application. If historical data are not available, the intermediary should provide the best estimate of the lifetime PD and the RR for the portfolio to be included in the Data Checklist section.</t>
  </si>
  <si>
    <r>
      <t xml:space="preserve">Data reported under the 'Period of Transaction default' shall aggregate the exposures at default of all those exposures that met the default definition for the first time in the relevant period regardless of the period of origination. Data are ideally split by Secured Vs Unsecured and,if available, reported by segment. </t>
    </r>
    <r>
      <rPr>
        <u val="single"/>
        <sz val="10"/>
        <color theme="1"/>
        <rFont val="Futura Lt BT"/>
        <family val="2"/>
      </rPr>
      <t>Recovery vintage data is always required, independently of the use of internal ratings</t>
    </r>
    <r>
      <rPr>
        <sz val="10"/>
        <color theme="1"/>
        <rFont val="Futura Lt BT"/>
        <family val="2"/>
      </rPr>
      <t>.
The definition of default to populate the column 'Period od Transaction Default' shall be consistent with the one included under the Call for Expression of Interest, i.e: (i) more than 90 days delinquent, (ii) bankruptcy, (iii) restructured, (iv) accelerated, (v) otherwise classified as defaulted by the bank under its credit and collection policies.
The vintage analysis table is produced by recording in each cell - for each vintage line - the recovery amount at the relevant period (any recovery proceed, reported at the time of recovery) for transactions that have defaulted in the period of the relevant column (1, 2, 3, …). Each vintage should present the amount recovered on ech subsequent relevant period out of the total amount defaulted in that vintage, and should mirror the cash flow accrual from the defaulted position, coming from extrajudicial (restructuring, repayment arrangements with the borrower) or from judicial actions (sale of collateral).
The aggregate of the outstanding principal amount of all transactions that recovered in each period following their origination date is tracked separately for each vintage. The vintage analysis table is thus produced by recording in each cell - for each vintage line - the total redcovered amount in each period for transactions that have defaulted in the period of the relevant column (1, 2, 3, …). For instance, assuming quarterly periods, if the time to default [Time to recovery = recovery date - origination date, expressed in number of months] is comprised between 0-3 months, i.e. amounts recovered within the first period of their life, the respective recovery amount is to be shown in the column corresponding to period 1; if the time to recovery is comprised between 4-6 months, the respective recovery amount is to be shown in the column corresponding to period 2, etc.
Historical performance data are not mandatory for the purpose of the application. If historical data are not available, the intermediary should provide the best estimate of the RR for the portfolio to be included in the Data Checklist section.</t>
    </r>
  </si>
  <si>
    <r>
      <t xml:space="preserve">For </t>
    </r>
    <r>
      <rPr>
        <u val="single"/>
        <sz val="10"/>
        <color theme="1"/>
        <rFont val="Futura Lt BT"/>
        <family val="2"/>
      </rPr>
      <t>each rating model in use</t>
    </r>
    <r>
      <rPr>
        <sz val="10"/>
        <color theme="1"/>
        <rFont val="Futura Lt BT"/>
        <family val="2"/>
      </rPr>
      <t xml:space="preserve"> and </t>
    </r>
    <r>
      <rPr>
        <u val="single"/>
        <sz val="10"/>
        <color theme="1"/>
        <rFont val="Futura Lt BT"/>
        <family val="2"/>
      </rPr>
      <t>each rating category thereunder</t>
    </r>
    <r>
      <rPr>
        <sz val="10"/>
        <color theme="1"/>
        <rFont val="Futura Lt BT"/>
        <family val="2"/>
      </rPr>
      <t xml:space="preserve">, each cell in the matrix should represent the number of clients who started the year with the rating included in the first column and during the year transitioned to the rating included in the first row.
- Data should be presented by number of clients (therefore borrowers to which different credit products were originated should appear only once) for each year of observations. E.g. different transition matrices should be included to report the migrations observed in year 201X, 201Y and 201Z.
The scope of the data should ideally cover the Relevant Transactions, as defined in the General Guidelines above.
At least the latest three years should be included.
</t>
    </r>
    <r>
      <rPr>
        <u val="single"/>
        <sz val="10"/>
        <color theme="1"/>
        <rFont val="Futura Lt BT"/>
        <family val="2"/>
      </rPr>
      <t>Defaulted borrowers (Def):</t>
    </r>
    <r>
      <rPr>
        <sz val="10"/>
        <color theme="1"/>
        <rFont val="Futura Lt BT"/>
        <family val="2"/>
      </rPr>
      <t xml:space="preserve">
- Borrowers classified as defaulted during the year, but then reperforming, should appear as transitioned to default in the matrix.
- The definition of default applied in the matrix should be consistent with the definition of default detailed under the Call for Expression of Interest; any deviation should be reported in the 'Data and information checklist'.
</t>
    </r>
    <r>
      <rPr>
        <u val="single"/>
        <sz val="10"/>
        <color theme="1"/>
        <rFont val="Futura Lt BT"/>
        <family val="2"/>
      </rPr>
      <t>Withdrawn rating (WR):</t>
    </r>
    <r>
      <rPr>
        <sz val="10"/>
        <color theme="1"/>
        <rFont val="Futura Lt BT"/>
        <family val="2"/>
      </rPr>
      <t xml:space="preserve">
- The matrix should include all the borrowers active (i.e. with positive outstanding balance) at the beginning of the year, therefore still including borrowers that over the year of observation fully amortised the outstanding balance.
- The WR status should include borrowers who had a rating at the beginning of the year but that are unrated at the end of the year upon the occurrence of credit events (e.g. liquidation, alerts, no financial data available) or full amortisation of the loan.
Data on rating model and historical performance are not mandatory for the purpose of the application. If historical data are not available, the intermediary should provide the best estimate of the lifetime PD for the portfolio to be included in the Data Checklist section.</t>
    </r>
  </si>
  <si>
    <t>The sample should correspond to clients rated at the beginning of the relevant year.
For each year it should be provided the following:
- Number of observations: number of clients for each year at the beginning of the year
- Number of defaults. Def: out of the number of Clients, number of clients that defaulted at any time during the relevant year. Clients defaulted and then reperforming should be accounted as defaulted borrowers.
The definition of default shall be consistent with the one included under the Call for Expression of Interest, i.e: (i) more than 90 days delinquent, (ii) bankruptcy, (iii) restructured, (iv) accelerated, (v) otherwise classified as defaulted by the bank under its credit and collection policies.
Data on rating model and historical performance are not mandatory for the purpose of the application. If historical data are not available, the intermediary should provide the best estimate of the lifetime PD for the portfolio to be included in the Data Checklist section.</t>
  </si>
  <si>
    <t>Data checklist</t>
  </si>
  <si>
    <t>After including the data required under sections 5.1 to 5.3, financial intermediary should fill the Data checklist and mark the workbook as 'final' (button in the first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</si>
</sst>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4">
    <font>
      <sz val="11"/>
      <color theme="1"/>
      <name val="Calibri"/>
      <family val="2"/>
      <scheme val="minor"/>
    </font>
    <font>
      <sz val="10"/>
      <name val="Arial"/>
      <family val="2"/>
    </font>
    <font>
      <sz val="8"/>
      <color theme="1"/>
      <name val="Calibri"/>
      <family val="2"/>
    </font>
    <font>
      <b/>
      <sz val="11"/>
      <color theme="1"/>
      <name val="Futura Lt BT"/>
      <family val="2"/>
    </font>
    <font>
      <sz val="11"/>
      <color theme="1"/>
      <name val="Futura Lt BT"/>
      <family val="2"/>
    </font>
    <font>
      <b/>
      <i/>
      <sz val="10"/>
      <color theme="1"/>
      <name val="Futura Lt BT"/>
      <family val="2"/>
    </font>
    <font>
      <sz val="10"/>
      <color theme="1"/>
      <name val="Futura Lt BT"/>
      <family val="2"/>
    </font>
    <font>
      <b/>
      <sz val="10"/>
      <color theme="1"/>
      <name val="Futura Lt BT"/>
      <family val="2"/>
    </font>
    <font>
      <i/>
      <sz val="9"/>
      <color theme="1"/>
      <name val="Futura Lt BT"/>
      <family val="2"/>
    </font>
    <font>
      <b/>
      <u val="single"/>
      <sz val="10"/>
      <color theme="1"/>
      <name val="Futura Lt BT"/>
      <family val="2"/>
    </font>
    <font>
      <sz val="9"/>
      <color theme="1"/>
      <name val="Futura Lt BT"/>
      <family val="2"/>
    </font>
    <font>
      <sz val="10"/>
      <color theme="1"/>
      <name val="Calibri"/>
      <family val="2"/>
      <scheme val="minor"/>
    </font>
    <font>
      <i/>
      <sz val="10"/>
      <color theme="1"/>
      <name val="Futura Lt BT"/>
      <family val="2"/>
    </font>
    <font>
      <sz val="9"/>
      <color rgb="FF000000"/>
      <name val="Futura Lt BT"/>
      <family val="2"/>
    </font>
    <font>
      <sz val="10"/>
      <name val="Futura Lt BT"/>
      <family val="2"/>
    </font>
    <font>
      <sz val="10"/>
      <color rgb="FFFF0000"/>
      <name val="Futura Lt BT"/>
      <family val="2"/>
    </font>
    <font>
      <vertAlign val="superscript"/>
      <sz val="10"/>
      <color theme="1"/>
      <name val="Futura Lt BT"/>
      <family val="2"/>
    </font>
    <font>
      <sz val="10"/>
      <color theme="0"/>
      <name val="Futura Lt BT"/>
      <family val="2"/>
    </font>
    <font>
      <sz val="10"/>
      <color theme="0" tint="-0.04997999966144562"/>
      <name val="Futura Lt BT"/>
      <family val="2"/>
    </font>
    <font>
      <sz val="11"/>
      <color theme="0" tint="-0.04997999966144562"/>
      <name val="Futura Lt BT"/>
      <family val="2"/>
    </font>
    <font>
      <u val="single"/>
      <sz val="10"/>
      <color theme="1"/>
      <name val="Futura Lt BT"/>
      <family val="2"/>
    </font>
    <font>
      <i/>
      <sz val="10"/>
      <color theme="0" tint="-0.04997999966144562"/>
      <name val="Futura Lt BT"/>
      <family val="2"/>
    </font>
    <font>
      <i/>
      <sz val="10"/>
      <name val="Futura Lt BT"/>
      <family val="2"/>
    </font>
    <font>
      <sz val="11"/>
      <color theme="0" tint="-0.04997999966144562"/>
      <name val="Calibri"/>
      <family val="2"/>
      <scheme val="minor"/>
    </font>
    <font>
      <sz val="10"/>
      <name val="Calibri"/>
      <family val="2"/>
      <scheme val="minor"/>
    </font>
    <font>
      <sz val="10"/>
      <color theme="0" tint="-0.04997999966144562"/>
      <name val="Calibri"/>
      <family val="2"/>
      <scheme val="minor"/>
    </font>
    <font>
      <i/>
      <sz val="10"/>
      <color theme="1"/>
      <name val="Calibri"/>
      <family val="2"/>
      <scheme val="minor"/>
    </font>
    <font>
      <sz val="9"/>
      <color theme="0" tint="-0.04997999966144562"/>
      <name val="Calibri"/>
      <family val="2"/>
      <scheme val="minor"/>
    </font>
    <font>
      <b/>
      <sz val="10"/>
      <color theme="0" tint="-0.04997999966144562"/>
      <name val="Futura Lt BT"/>
      <family val="2"/>
    </font>
    <font>
      <sz val="10"/>
      <color rgb="FF000000"/>
      <name val="Futura Lt BT"/>
      <family val="2"/>
    </font>
    <font>
      <b/>
      <sz val="11"/>
      <color theme="0"/>
      <name val="Futura Lt BT"/>
      <family val="2"/>
    </font>
    <font>
      <b/>
      <sz val="10"/>
      <name val="Futura Lt BT"/>
      <family val="2"/>
    </font>
    <font>
      <b/>
      <sz val="11"/>
      <color theme="3" tint="-0.24997000396251678"/>
      <name val="Futura Lt BT"/>
      <family val="2"/>
    </font>
    <font>
      <i/>
      <sz val="10"/>
      <name val="Arial"/>
      <family val="2"/>
    </font>
  </fonts>
  <fills count="13">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4" tint="0.5999900102615356"/>
        <bgColor indexed="64"/>
      </patternFill>
    </fill>
  </fills>
  <borders count="54">
    <border>
      <left/>
      <right/>
      <top/>
      <bottom/>
      <diagonal/>
    </border>
    <border>
      <left style="medium"/>
      <right style="medium"/>
      <top style="medium"/>
      <bottom style="medium"/>
    </border>
    <border>
      <left style="medium"/>
      <right style="medium"/>
      <top/>
      <bottom/>
    </border>
    <border>
      <left/>
      <right style="medium"/>
      <top/>
      <bottom/>
    </border>
    <border>
      <left style="medium"/>
      <right style="medium"/>
      <top/>
      <bottom style="medium"/>
    </border>
    <border>
      <left/>
      <right style="medium"/>
      <top/>
      <bottom style="medium"/>
    </border>
    <border>
      <left style="medium"/>
      <right/>
      <top style="medium"/>
      <bottom style="medium"/>
    </border>
    <border>
      <left style="medium"/>
      <right style="medium"/>
      <top style="medium"/>
      <bottom/>
    </border>
    <border>
      <left style="medium"/>
      <right/>
      <top style="medium"/>
      <bottom/>
    </border>
    <border>
      <left style="medium"/>
      <right/>
      <top/>
      <bottom/>
    </border>
    <border>
      <left style="medium"/>
      <right/>
      <top/>
      <bottom style="medium"/>
    </border>
    <border>
      <left/>
      <right style="medium"/>
      <top style="medium"/>
      <bottom style="medium"/>
    </border>
    <border>
      <left/>
      <right style="medium"/>
      <top style="medium"/>
      <bottom/>
    </border>
    <border>
      <left/>
      <right/>
      <top/>
      <bottom style="double"/>
    </border>
    <border>
      <left/>
      <right/>
      <top/>
      <bottom style="thin"/>
    </border>
    <border>
      <left style="thin"/>
      <right style="thin"/>
      <top style="thin"/>
      <bottom style="thin"/>
    </border>
    <border>
      <left style="medium">
        <color theme="0" tint="-0.3499799966812134"/>
      </left>
      <right/>
      <top style="medium">
        <color theme="0" tint="-0.3499799966812134"/>
      </top>
      <bottom/>
    </border>
    <border>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border>
    <border>
      <left/>
      <right style="medium">
        <color theme="0" tint="-0.3499799966812134"/>
      </right>
      <top/>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style="medium">
        <color theme="0" tint="-0.24993999302387238"/>
      </left>
      <right/>
      <top style="medium">
        <color theme="0" tint="-0.24993999302387238"/>
      </top>
      <bottom/>
    </border>
    <border>
      <left/>
      <right/>
      <top style="medium">
        <color theme="0" tint="-0.24993999302387238"/>
      </top>
      <bottom/>
    </border>
    <border>
      <left style="medium">
        <color theme="0" tint="-0.24993999302387238"/>
      </left>
      <right/>
      <top/>
      <bottom/>
    </border>
    <border>
      <left style="medium">
        <color theme="0" tint="-0.24993999302387238"/>
      </left>
      <right/>
      <top/>
      <bottom style="medium">
        <color theme="0" tint="-0.24993999302387238"/>
      </bottom>
    </border>
    <border>
      <left/>
      <right/>
      <top/>
      <bottom style="medium">
        <color theme="0" tint="-0.24993999302387238"/>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color theme="4" tint="-0.4999699890613556"/>
      </right>
      <top style="thin"/>
      <bottom style="thin"/>
    </border>
    <border>
      <left style="thin">
        <color theme="4" tint="-0.4999699890613556"/>
      </left>
      <right style="thin">
        <color theme="4" tint="-0.4999699890613556"/>
      </right>
      <top style="thin"/>
      <bottom style="thin"/>
    </border>
    <border>
      <left style="thin">
        <color theme="4" tint="-0.4999699890613556"/>
      </left>
      <right style="thin"/>
      <top style="thin"/>
      <bottom style="thin"/>
    </border>
    <border>
      <left/>
      <right/>
      <top style="medium"/>
      <bottom style="medium"/>
    </border>
    <border>
      <left/>
      <right/>
      <top style="medium"/>
      <bottom/>
    </border>
    <border>
      <left/>
      <right/>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0" fontId="1" fillId="0" borderId="0">
      <alignment/>
      <protection/>
    </xf>
  </cellStyleXfs>
  <cellXfs count="281">
    <xf numFmtId="0" fontId="0" fillId="0" borderId="0" xfId="0"/>
    <xf numFmtId="0" fontId="3" fillId="0" borderId="0" xfId="0" applyFont="1" applyAlignment="1">
      <alignment vertical="top" wrapText="1"/>
    </xf>
    <xf numFmtId="0" fontId="4" fillId="0" borderId="0" xfId="0" applyFont="1"/>
    <xf numFmtId="0" fontId="3" fillId="0" borderId="0" xfId="0" applyFont="1"/>
    <xf numFmtId="0" fontId="5" fillId="0" borderId="0" xfId="0" applyFont="1"/>
    <xf numFmtId="0" fontId="6" fillId="0" borderId="0" xfId="0" applyFont="1"/>
    <xf numFmtId="0" fontId="3" fillId="0" borderId="0" xfId="0" applyFont="1"/>
    <xf numFmtId="0" fontId="4" fillId="0" borderId="0" xfId="0" applyFont="1"/>
    <xf numFmtId="0" fontId="6" fillId="2" borderId="0" xfId="0" applyFont="1" applyFill="1"/>
    <xf numFmtId="0" fontId="9" fillId="0" borderId="0" xfId="0" applyFont="1"/>
    <xf numFmtId="0" fontId="10" fillId="0" borderId="0" xfId="0" applyFont="1"/>
    <xf numFmtId="0" fontId="11" fillId="0" borderId="0" xfId="0" applyFont="1" applyAlignment="1">
      <alignment wrapText="1"/>
    </xf>
    <xf numFmtId="0" fontId="6" fillId="3"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7" fillId="0" borderId="0" xfId="0" applyFont="1"/>
    <xf numFmtId="0" fontId="6" fillId="0" borderId="6" xfId="0" applyFont="1" applyBorder="1"/>
    <xf numFmtId="0" fontId="6" fillId="0" borderId="1" xfId="0" applyFont="1" applyBorder="1"/>
    <xf numFmtId="0" fontId="6" fillId="0" borderId="0" xfId="0" applyFont="1" applyBorder="1"/>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8" xfId="0" applyFont="1" applyBorder="1"/>
    <xf numFmtId="0" fontId="6" fillId="0" borderId="7" xfId="0" applyFont="1" applyBorder="1"/>
    <xf numFmtId="0" fontId="6" fillId="0" borderId="9" xfId="0" applyFont="1" applyBorder="1"/>
    <xf numFmtId="0" fontId="6" fillId="0" borderId="10" xfId="0" applyFont="1" applyBorder="1"/>
    <xf numFmtId="0" fontId="12" fillId="0" borderId="0" xfId="0" applyFont="1" applyFill="1" applyBorder="1"/>
    <xf numFmtId="0" fontId="6" fillId="0" borderId="0" xfId="0" applyFont="1" applyFill="1" applyBorder="1"/>
    <xf numFmtId="0" fontId="6" fillId="3" borderId="11" xfId="0" applyFont="1" applyFill="1" applyBorder="1" applyAlignment="1">
      <alignment horizontal="center" vertical="center" wrapText="1"/>
    </xf>
    <xf numFmtId="0" fontId="7" fillId="0" borderId="0" xfId="0" applyFont="1" applyAlignment="1">
      <alignment/>
    </xf>
    <xf numFmtId="0" fontId="6" fillId="0" borderId="0" xfId="0" applyFont="1" applyFill="1"/>
    <xf numFmtId="0" fontId="6" fillId="0" borderId="12" xfId="0" applyFont="1" applyBorder="1"/>
    <xf numFmtId="0" fontId="6" fillId="0" borderId="2" xfId="0" applyFont="1" applyFill="1" applyBorder="1"/>
    <xf numFmtId="0" fontId="6" fillId="0" borderId="3" xfId="0" applyFont="1" applyFill="1" applyBorder="1" applyAlignment="1">
      <alignment horizontal="center"/>
    </xf>
    <xf numFmtId="0" fontId="6" fillId="0" borderId="11" xfId="0" applyFont="1" applyBorder="1"/>
    <xf numFmtId="0" fontId="12" fillId="0" borderId="0" xfId="0" applyFont="1" applyBorder="1"/>
    <xf numFmtId="0" fontId="6" fillId="0" borderId="7" xfId="0" applyFont="1" applyFill="1" applyBorder="1"/>
    <xf numFmtId="0" fontId="6" fillId="0" borderId="4" xfId="0" applyFont="1" applyFill="1" applyBorder="1"/>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2" borderId="0" xfId="0" applyFont="1" applyFill="1"/>
    <xf numFmtId="0" fontId="7" fillId="2" borderId="0" xfId="0" applyFont="1" applyFill="1"/>
    <xf numFmtId="0" fontId="6" fillId="3" borderId="1" xfId="0" applyFont="1" applyFill="1" applyBorder="1" applyAlignment="1">
      <alignment vertical="center" wrapText="1"/>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0" xfId="0" applyFont="1" applyFill="1" applyBorder="1"/>
    <xf numFmtId="0" fontId="6"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2" xfId="0" applyFont="1" applyFill="1" applyBorder="1"/>
    <xf numFmtId="165" fontId="14" fillId="2" borderId="3" xfId="0" applyNumberFormat="1" applyFont="1" applyFill="1" applyBorder="1"/>
    <xf numFmtId="165" fontId="6" fillId="2" borderId="3" xfId="0" applyNumberFormat="1" applyFont="1" applyFill="1" applyBorder="1"/>
    <xf numFmtId="0" fontId="6" fillId="2" borderId="7" xfId="0" applyFont="1" applyFill="1" applyBorder="1"/>
    <xf numFmtId="0" fontId="6" fillId="3" borderId="4" xfId="0" applyFont="1" applyFill="1" applyBorder="1"/>
    <xf numFmtId="165" fontId="6" fillId="2" borderId="5" xfId="0" applyNumberFormat="1" applyFont="1" applyFill="1" applyBorder="1"/>
    <xf numFmtId="0" fontId="15" fillId="2" borderId="0" xfId="0" applyFont="1" applyFill="1"/>
    <xf numFmtId="0" fontId="6" fillId="2" borderId="0" xfId="0" applyFont="1" applyFill="1" applyBorder="1" applyAlignment="1">
      <alignment horizontal="center" wrapText="1"/>
    </xf>
    <xf numFmtId="0" fontId="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165" fontId="6" fillId="2" borderId="0" xfId="0" applyNumberFormat="1" applyFont="1" applyFill="1" applyBorder="1"/>
    <xf numFmtId="0" fontId="6" fillId="0" borderId="4" xfId="0" applyFont="1" applyBorder="1" applyAlignment="1">
      <alignment horizontal="center" vertical="center"/>
    </xf>
    <xf numFmtId="0" fontId="6" fillId="0" borderId="5" xfId="0" applyFont="1" applyBorder="1" applyAlignment="1">
      <alignment horizontal="center" vertical="center"/>
    </xf>
    <xf numFmtId="165" fontId="6" fillId="0" borderId="5" xfId="0" applyNumberFormat="1" applyFont="1" applyBorder="1" applyAlignment="1">
      <alignment horizontal="center" vertical="center" wrapText="1"/>
    </xf>
    <xf numFmtId="165" fontId="6" fillId="0" borderId="5" xfId="0" applyNumberFormat="1" applyFont="1" applyBorder="1" applyAlignment="1">
      <alignment horizontal="center" vertical="center"/>
    </xf>
    <xf numFmtId="0" fontId="6" fillId="0" borderId="13" xfId="0" applyFont="1" applyBorder="1"/>
    <xf numFmtId="0" fontId="4" fillId="0" borderId="13" xfId="0" applyFont="1" applyBorder="1"/>
    <xf numFmtId="0" fontId="6" fillId="3" borderId="5" xfId="0" applyFont="1" applyFill="1" applyBorder="1" applyAlignment="1">
      <alignment horizontal="center" vertical="center"/>
    </xf>
    <xf numFmtId="0" fontId="6" fillId="4" borderId="0" xfId="0" applyFont="1" applyFill="1" applyBorder="1"/>
    <xf numFmtId="0" fontId="17" fillId="4" borderId="0" xfId="0" applyFont="1" applyFill="1" applyBorder="1"/>
    <xf numFmtId="0" fontId="7" fillId="0" borderId="0" xfId="0" applyFont="1" applyFill="1"/>
    <xf numFmtId="0" fontId="6" fillId="0" borderId="5" xfId="0" applyFont="1" applyBorder="1" applyAlignment="1">
      <alignment horizontal="center" vertical="center" wrapText="1"/>
    </xf>
    <xf numFmtId="0" fontId="4" fillId="4" borderId="0" xfId="0" applyFont="1" applyFill="1" applyBorder="1"/>
    <xf numFmtId="0" fontId="6" fillId="4" borderId="0" xfId="0" applyFont="1" applyFill="1"/>
    <xf numFmtId="0" fontId="12" fillId="0" borderId="4" xfId="0" applyFont="1" applyBorder="1" applyAlignment="1">
      <alignment horizontal="right"/>
    </xf>
    <xf numFmtId="0" fontId="6" fillId="4" borderId="13"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9" xfId="0" applyFont="1" applyFill="1" applyBorder="1"/>
    <xf numFmtId="0" fontId="12" fillId="4" borderId="0" xfId="0" applyFont="1" applyFill="1" applyBorder="1"/>
    <xf numFmtId="0" fontId="12" fillId="4" borderId="0" xfId="0" applyFont="1" applyFill="1" applyBorder="1" applyAlignment="1">
      <alignment horizontal="right"/>
    </xf>
    <xf numFmtId="0" fontId="4" fillId="0" borderId="14" xfId="0" applyFont="1" applyBorder="1"/>
    <xf numFmtId="0" fontId="6" fillId="5" borderId="14" xfId="0" applyFont="1" applyFill="1" applyBorder="1"/>
    <xf numFmtId="0" fontId="4" fillId="0" borderId="0" xfId="0" applyFont="1" applyAlignment="1">
      <alignment vertical="center"/>
    </xf>
    <xf numFmtId="0" fontId="4" fillId="0" borderId="14" xfId="0" applyFont="1" applyBorder="1" applyAlignment="1">
      <alignment vertical="center"/>
    </xf>
    <xf numFmtId="0" fontId="6" fillId="0" borderId="0" xfId="0" applyFont="1" applyAlignment="1">
      <alignment vertical="center"/>
    </xf>
    <xf numFmtId="0" fontId="6" fillId="5" borderId="14" xfId="0" applyFont="1" applyFill="1" applyBorder="1" applyAlignment="1">
      <alignment vertical="center"/>
    </xf>
    <xf numFmtId="0" fontId="6" fillId="0" borderId="0" xfId="0" applyFont="1" applyFill="1" applyAlignment="1">
      <alignment vertical="center"/>
    </xf>
    <xf numFmtId="0" fontId="7" fillId="4" borderId="15" xfId="0" applyFont="1" applyFill="1" applyBorder="1" applyAlignment="1">
      <alignment horizontal="center" vertical="center" wrapText="1"/>
    </xf>
    <xf numFmtId="0" fontId="6" fillId="4" borderId="0" xfId="0" applyFont="1" applyFill="1" applyBorder="1" applyAlignment="1">
      <alignment horizontal="left"/>
    </xf>
    <xf numFmtId="0" fontId="19" fillId="4" borderId="0" xfId="0" applyFont="1" applyFill="1" applyBorder="1"/>
    <xf numFmtId="0" fontId="18" fillId="4" borderId="0" xfId="0" applyFont="1" applyFill="1" applyBorder="1"/>
    <xf numFmtId="0" fontId="11" fillId="0" borderId="0" xfId="0" applyFont="1"/>
    <xf numFmtId="0" fontId="6" fillId="0" borderId="0" xfId="0" applyFont="1" applyAlignment="1">
      <alignment wrapText="1"/>
    </xf>
    <xf numFmtId="0" fontId="6" fillId="3" borderId="1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4" borderId="0" xfId="0" applyFill="1" applyBorder="1"/>
    <xf numFmtId="0" fontId="21" fillId="4" borderId="0" xfId="0" applyFont="1" applyFill="1" applyBorder="1"/>
    <xf numFmtId="0" fontId="6" fillId="4" borderId="0" xfId="0" applyFont="1" applyFill="1" applyBorder="1" applyAlignment="1">
      <alignment horizontal="center"/>
    </xf>
    <xf numFmtId="0" fontId="14" fillId="4" borderId="0" xfId="0" applyFont="1" applyFill="1" applyBorder="1"/>
    <xf numFmtId="0" fontId="22" fillId="4" borderId="0" xfId="0" applyFont="1" applyFill="1" applyBorder="1"/>
    <xf numFmtId="0" fontId="11" fillId="4" borderId="0" xfId="0" applyFont="1" applyFill="1" applyBorder="1"/>
    <xf numFmtId="0" fontId="6" fillId="6" borderId="14" xfId="0" applyFont="1" applyFill="1" applyBorder="1" applyAlignment="1">
      <alignment vertical="center"/>
    </xf>
    <xf numFmtId="0" fontId="6" fillId="6" borderId="14" xfId="0" applyFont="1" applyFill="1" applyBorder="1"/>
    <xf numFmtId="0" fontId="26" fillId="4" borderId="0" xfId="0" applyFont="1" applyFill="1" applyBorder="1"/>
    <xf numFmtId="0" fontId="23"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11" fillId="4" borderId="19" xfId="0" applyFont="1" applyFill="1" applyBorder="1"/>
    <xf numFmtId="0" fontId="11" fillId="4" borderId="20" xfId="0" applyFont="1" applyFill="1" applyBorder="1"/>
    <xf numFmtId="0" fontId="0" fillId="4" borderId="19" xfId="0" applyFill="1" applyBorder="1"/>
    <xf numFmtId="0" fontId="0" fillId="4" borderId="21" xfId="0" applyFill="1" applyBorder="1"/>
    <xf numFmtId="0" fontId="11" fillId="4" borderId="22" xfId="0" applyFont="1" applyFill="1" applyBorder="1"/>
    <xf numFmtId="0" fontId="11" fillId="4" borderId="23" xfId="0" applyFont="1" applyFill="1" applyBorder="1"/>
    <xf numFmtId="0" fontId="0" fillId="4" borderId="24" xfId="0" applyFill="1" applyBorder="1"/>
    <xf numFmtId="0" fontId="11" fillId="4" borderId="25" xfId="0" applyFont="1" applyFill="1" applyBorder="1"/>
    <xf numFmtId="0" fontId="0" fillId="4" borderId="25" xfId="0" applyFill="1" applyBorder="1"/>
    <xf numFmtId="0" fontId="0" fillId="4" borderId="26" xfId="0" applyFill="1" applyBorder="1"/>
    <xf numFmtId="0" fontId="11" fillId="4" borderId="16" xfId="0" applyFont="1" applyFill="1" applyBorder="1"/>
    <xf numFmtId="0" fontId="11" fillId="4" borderId="17" xfId="0" applyFont="1" applyFill="1" applyBorder="1"/>
    <xf numFmtId="0" fontId="11" fillId="4" borderId="18" xfId="0" applyFont="1" applyFill="1" applyBorder="1"/>
    <xf numFmtId="0" fontId="25" fillId="4" borderId="0" xfId="0" applyFont="1" applyFill="1" applyBorder="1" applyAlignment="1">
      <alignment horizontal="center"/>
    </xf>
    <xf numFmtId="0" fontId="0" fillId="4" borderId="20" xfId="0" applyFill="1" applyBorder="1"/>
    <xf numFmtId="0" fontId="0" fillId="4" borderId="22" xfId="0" applyFill="1" applyBorder="1"/>
    <xf numFmtId="0" fontId="0" fillId="4" borderId="23" xfId="0" applyFill="1" applyBorder="1"/>
    <xf numFmtId="0" fontId="0" fillId="4" borderId="27" xfId="0" applyFill="1" applyBorder="1"/>
    <xf numFmtId="0" fontId="12" fillId="4" borderId="28" xfId="0" applyFont="1" applyFill="1" applyBorder="1"/>
    <xf numFmtId="0" fontId="6" fillId="4" borderId="28" xfId="0" applyFont="1" applyFill="1" applyBorder="1"/>
    <xf numFmtId="0" fontId="0" fillId="4" borderId="28" xfId="0" applyFill="1" applyBorder="1"/>
    <xf numFmtId="0" fontId="17" fillId="4" borderId="28" xfId="0" applyFont="1" applyFill="1" applyBorder="1"/>
    <xf numFmtId="0" fontId="0" fillId="4" borderId="29" xfId="0" applyFill="1" applyBorder="1"/>
    <xf numFmtId="0" fontId="0" fillId="4" borderId="30" xfId="0" applyFill="1" applyBorder="1"/>
    <xf numFmtId="0" fontId="6" fillId="4" borderId="31" xfId="0" applyFont="1" applyFill="1" applyBorder="1"/>
    <xf numFmtId="0" fontId="0" fillId="4" borderId="31" xfId="0" applyFill="1" applyBorder="1"/>
    <xf numFmtId="0" fontId="6" fillId="7" borderId="32" xfId="0" applyFont="1" applyFill="1" applyBorder="1" applyAlignment="1">
      <alignment vertical="center"/>
    </xf>
    <xf numFmtId="0" fontId="17" fillId="7" borderId="33" xfId="0" applyFont="1" applyFill="1" applyBorder="1" applyAlignment="1">
      <alignment vertical="center"/>
    </xf>
    <xf numFmtId="0" fontId="17" fillId="7" borderId="33" xfId="0" applyFont="1" applyFill="1" applyBorder="1"/>
    <xf numFmtId="0" fontId="17" fillId="7" borderId="34" xfId="0" applyFont="1" applyFill="1" applyBorder="1"/>
    <xf numFmtId="0" fontId="6" fillId="6" borderId="35" xfId="0"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xf numFmtId="0" fontId="6" fillId="6" borderId="36" xfId="0" applyFont="1" applyFill="1" applyBorder="1"/>
    <xf numFmtId="0" fontId="6" fillId="6" borderId="37" xfId="0" applyFont="1" applyFill="1" applyBorder="1" applyAlignment="1">
      <alignment vertical="center"/>
    </xf>
    <xf numFmtId="0" fontId="6" fillId="6" borderId="38" xfId="0" applyFont="1" applyFill="1" applyBorder="1"/>
    <xf numFmtId="0" fontId="6" fillId="7" borderId="33" xfId="0" applyFont="1" applyFill="1" applyBorder="1" applyAlignment="1">
      <alignment vertical="center"/>
    </xf>
    <xf numFmtId="0" fontId="6" fillId="7" borderId="33" xfId="0" applyFont="1" applyFill="1" applyBorder="1"/>
    <xf numFmtId="0" fontId="6" fillId="7" borderId="34" xfId="0" applyFont="1" applyFill="1" applyBorder="1"/>
    <xf numFmtId="0" fontId="6" fillId="6" borderId="32" xfId="0" applyFont="1" applyFill="1" applyBorder="1" applyAlignment="1">
      <alignment vertical="center"/>
    </xf>
    <xf numFmtId="0" fontId="6" fillId="6" borderId="33" xfId="0" applyFont="1" applyFill="1" applyBorder="1" applyAlignment="1">
      <alignment vertical="center"/>
    </xf>
    <xf numFmtId="0" fontId="6" fillId="6" borderId="33" xfId="0" applyFont="1" applyFill="1" applyBorder="1"/>
    <xf numFmtId="0" fontId="6" fillId="6" borderId="34" xfId="0" applyFont="1" applyFill="1" applyBorder="1"/>
    <xf numFmtId="0" fontId="28" fillId="8" borderId="15" xfId="0" applyFont="1" applyFill="1" applyBorder="1" applyAlignment="1">
      <alignment horizontal="center" vertical="center"/>
    </xf>
    <xf numFmtId="0" fontId="6" fillId="5" borderId="32" xfId="0" applyFont="1" applyFill="1" applyBorder="1" applyAlignment="1">
      <alignment vertical="center"/>
    </xf>
    <xf numFmtId="0" fontId="6" fillId="5" borderId="33" xfId="0" applyFont="1" applyFill="1" applyBorder="1" applyAlignment="1">
      <alignment vertical="center"/>
    </xf>
    <xf numFmtId="0" fontId="6" fillId="5" borderId="33" xfId="0" applyFont="1" applyFill="1" applyBorder="1"/>
    <xf numFmtId="0" fontId="6" fillId="5" borderId="34" xfId="0" applyFont="1" applyFill="1" applyBorder="1"/>
    <xf numFmtId="0" fontId="17" fillId="9" borderId="32" xfId="0" applyFont="1" applyFill="1" applyBorder="1" applyAlignment="1">
      <alignment vertical="center"/>
    </xf>
    <xf numFmtId="0" fontId="17" fillId="9" borderId="33" xfId="0" applyFont="1" applyFill="1" applyBorder="1" applyAlignment="1">
      <alignment vertical="center"/>
    </xf>
    <xf numFmtId="0" fontId="17" fillId="9" borderId="33" xfId="0" applyFont="1" applyFill="1" applyBorder="1"/>
    <xf numFmtId="0" fontId="17" fillId="9" borderId="34" xfId="0" applyFont="1" applyFill="1" applyBorder="1"/>
    <xf numFmtId="0" fontId="6" fillId="5" borderId="37" xfId="0" applyFont="1" applyFill="1" applyBorder="1" applyAlignment="1">
      <alignment vertical="center"/>
    </xf>
    <xf numFmtId="0" fontId="6" fillId="5" borderId="38" xfId="0" applyFont="1" applyFill="1" applyBorder="1"/>
    <xf numFmtId="0" fontId="0" fillId="4" borderId="0" xfId="0" applyFill="1"/>
    <xf numFmtId="9" fontId="6" fillId="4" borderId="0" xfId="0" applyNumberFormat="1" applyFont="1" applyFill="1" applyBorder="1"/>
    <xf numFmtId="0" fontId="25" fillId="4" borderId="0" xfId="0" applyFont="1" applyFill="1" applyBorder="1" applyAlignment="1">
      <alignment horizontal="center" vertical="center"/>
    </xf>
    <xf numFmtId="0" fontId="24" fillId="2" borderId="15" xfId="0" applyFont="1" applyFill="1" applyBorder="1" applyAlignment="1">
      <alignment horizontal="center" vertical="center"/>
    </xf>
    <xf numFmtId="0" fontId="4" fillId="0" borderId="14" xfId="0" applyFont="1" applyFill="1" applyBorder="1"/>
    <xf numFmtId="0" fontId="4" fillId="0" borderId="14" xfId="0" applyFont="1" applyFill="1" applyBorder="1" applyAlignment="1">
      <alignment vertical="center"/>
    </xf>
    <xf numFmtId="0" fontId="6" fillId="3" borderId="1" xfId="0" applyFont="1" applyFill="1" applyBorder="1" applyAlignment="1">
      <alignment horizontal="left" vertical="center" wrapText="1"/>
    </xf>
    <xf numFmtId="0" fontId="6" fillId="0" borderId="2" xfId="0" applyFont="1" applyFill="1" applyBorder="1" applyAlignment="1">
      <alignment horizontal="right"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right"/>
    </xf>
    <xf numFmtId="0" fontId="6" fillId="0" borderId="4" xfId="0" applyFont="1" applyBorder="1" applyAlignment="1">
      <alignment horizontal="right"/>
    </xf>
    <xf numFmtId="0" fontId="29" fillId="10" borderId="1" xfId="0" applyFont="1" applyFill="1" applyBorder="1" applyAlignment="1">
      <alignment horizontal="center" vertical="center" wrapText="1"/>
    </xf>
    <xf numFmtId="0" fontId="12" fillId="0" borderId="2" xfId="0" applyFont="1" applyBorder="1"/>
    <xf numFmtId="0" fontId="6" fillId="3" borderId="4" xfId="0" applyFont="1" applyFill="1" applyBorder="1" applyAlignment="1">
      <alignment vertical="center" wrapText="1"/>
    </xf>
    <xf numFmtId="0" fontId="12" fillId="0" borderId="0" xfId="0" applyFont="1"/>
    <xf numFmtId="0" fontId="11" fillId="4" borderId="0" xfId="0" applyFont="1" applyFill="1" applyBorder="1" applyAlignment="1">
      <alignment vertical="center"/>
    </xf>
    <xf numFmtId="0" fontId="0" fillId="4" borderId="0" xfId="0" applyFill="1" applyBorder="1" applyAlignment="1">
      <alignment vertical="center"/>
    </xf>
    <xf numFmtId="0" fontId="6" fillId="4" borderId="0" xfId="0" applyFont="1" applyFill="1" applyBorder="1" applyAlignment="1">
      <alignment vertical="center"/>
    </xf>
    <xf numFmtId="0" fontId="8" fillId="0" borderId="0" xfId="0" applyFont="1"/>
    <xf numFmtId="0" fontId="22" fillId="2" borderId="0" xfId="0" applyFont="1" applyFill="1" applyBorder="1" applyAlignment="1">
      <alignment horizontal="left" vertical="top" wrapText="1"/>
    </xf>
    <xf numFmtId="0" fontId="22" fillId="0" borderId="33" xfId="26" applyFont="1" applyBorder="1">
      <alignment/>
      <protection/>
    </xf>
    <xf numFmtId="0" fontId="22" fillId="0" borderId="33" xfId="26" applyFont="1" applyFill="1" applyBorder="1">
      <alignment/>
      <protection/>
    </xf>
    <xf numFmtId="0" fontId="33" fillId="0" borderId="33" xfId="26" applyFont="1" applyBorder="1">
      <alignment/>
      <protection/>
    </xf>
    <xf numFmtId="0" fontId="22" fillId="0" borderId="32" xfId="26" applyFont="1" applyBorder="1">
      <alignment/>
      <protection/>
    </xf>
    <xf numFmtId="0" fontId="22" fillId="0" borderId="34" xfId="26" applyFont="1" applyBorder="1">
      <alignment/>
      <protection/>
    </xf>
    <xf numFmtId="0" fontId="33" fillId="0" borderId="34" xfId="26" applyFont="1" applyBorder="1">
      <alignment/>
      <protection/>
    </xf>
    <xf numFmtId="0" fontId="31" fillId="5" borderId="15" xfId="22" applyFont="1" applyFill="1" applyBorder="1" applyAlignment="1">
      <alignment horizontal="left" vertical="center"/>
      <protection/>
    </xf>
    <xf numFmtId="165" fontId="31" fillId="5" borderId="15" xfId="24" applyNumberFormat="1" applyFont="1" applyFill="1" applyBorder="1" applyAlignment="1">
      <alignment horizontal="left" vertical="center"/>
    </xf>
    <xf numFmtId="0" fontId="2" fillId="0" borderId="39" xfId="21" applyBorder="1">
      <alignment/>
      <protection/>
    </xf>
    <xf numFmtId="0" fontId="2" fillId="0" borderId="40" xfId="21" applyBorder="1">
      <alignment/>
      <protection/>
    </xf>
    <xf numFmtId="0" fontId="2" fillId="0" borderId="41" xfId="21" applyBorder="1">
      <alignment/>
      <protection/>
    </xf>
    <xf numFmtId="0" fontId="2" fillId="0" borderId="42" xfId="21" applyBorder="1">
      <alignment/>
      <protection/>
    </xf>
    <xf numFmtId="0" fontId="2" fillId="0" borderId="43" xfId="21" applyBorder="1">
      <alignment/>
      <protection/>
    </xf>
    <xf numFmtId="0" fontId="2" fillId="0" borderId="44" xfId="21" applyBorder="1">
      <alignment/>
      <protection/>
    </xf>
    <xf numFmtId="0" fontId="2" fillId="0" borderId="45" xfId="21" applyBorder="1">
      <alignment/>
      <protection/>
    </xf>
    <xf numFmtId="0" fontId="2" fillId="0" borderId="46" xfId="21" applyBorder="1">
      <alignment/>
      <protection/>
    </xf>
    <xf numFmtId="0" fontId="2" fillId="0" borderId="47" xfId="21" applyBorder="1">
      <alignment/>
      <protection/>
    </xf>
    <xf numFmtId="0" fontId="6" fillId="0" borderId="13" xfId="0" applyFont="1" applyFill="1" applyBorder="1"/>
    <xf numFmtId="0" fontId="3" fillId="0" borderId="0" xfId="0" applyFont="1" applyFill="1"/>
    <xf numFmtId="0" fontId="6" fillId="0" borderId="13" xfId="0" applyFont="1" applyFill="1" applyBorder="1" applyAlignment="1">
      <alignment vertical="center"/>
    </xf>
    <xf numFmtId="0" fontId="6" fillId="3" borderId="11" xfId="0" applyFont="1" applyFill="1" applyBorder="1" applyAlignment="1">
      <alignment horizontal="center" vertical="center" wrapText="1"/>
    </xf>
    <xf numFmtId="0" fontId="25" fillId="4" borderId="0" xfId="0" applyFont="1" applyFill="1" applyBorder="1" applyAlignment="1">
      <alignment horizontal="center"/>
    </xf>
    <xf numFmtId="0" fontId="6" fillId="0" borderId="0" xfId="0" applyFont="1" applyFill="1" applyBorder="1" applyAlignment="1">
      <alignment vertical="center" wrapText="1"/>
    </xf>
    <xf numFmtId="0" fontId="27" fillId="4" borderId="0" xfId="0" applyFont="1" applyFill="1" applyBorder="1" applyAlignment="1">
      <alignment horizontal="center"/>
    </xf>
    <xf numFmtId="0" fontId="7" fillId="11" borderId="15" xfId="0" applyFont="1" applyFill="1" applyBorder="1" applyAlignment="1">
      <alignment horizontal="center" vertical="center"/>
    </xf>
    <xf numFmtId="0" fontId="6" fillId="4" borderId="18" xfId="0" applyFont="1" applyFill="1" applyBorder="1"/>
    <xf numFmtId="0" fontId="6" fillId="4" borderId="20" xfId="0" applyFont="1" applyFill="1" applyBorder="1" applyAlignment="1">
      <alignment horizontal="left"/>
    </xf>
    <xf numFmtId="0" fontId="6" fillId="4" borderId="20" xfId="0" applyFont="1" applyFill="1" applyBorder="1"/>
    <xf numFmtId="0" fontId="6" fillId="4" borderId="23" xfId="0" applyFont="1" applyFill="1" applyBorder="1"/>
    <xf numFmtId="0" fontId="22" fillId="4" borderId="20" xfId="0" applyFont="1" applyFill="1" applyBorder="1"/>
    <xf numFmtId="0" fontId="6" fillId="0" borderId="15" xfId="0" applyFont="1" applyBorder="1" applyAlignment="1">
      <alignment horizontal="left" vertical="center" wrapText="1"/>
    </xf>
    <xf numFmtId="0" fontId="6" fillId="0" borderId="32" xfId="0" applyFont="1" applyBorder="1" applyAlignment="1">
      <alignment horizontal="left" vertical="top" wrapText="1"/>
    </xf>
    <xf numFmtId="0" fontId="6" fillId="0" borderId="33" xfId="0" applyFont="1" applyBorder="1" applyAlignment="1">
      <alignment horizontal="left" vertical="top"/>
    </xf>
    <xf numFmtId="0" fontId="6" fillId="0" borderId="34" xfId="0" applyFont="1" applyBorder="1" applyAlignment="1">
      <alignment horizontal="left" vertical="top"/>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5" borderId="32"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29" fillId="10" borderId="6"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2" fillId="12" borderId="48" xfId="22" applyFont="1" applyFill="1" applyBorder="1" applyAlignment="1">
      <alignment horizontal="center" vertical="center"/>
      <protection/>
    </xf>
    <xf numFmtId="0" fontId="32" fillId="12" borderId="49" xfId="22" applyFont="1" applyFill="1" applyBorder="1" applyAlignment="1">
      <alignment horizontal="center" vertical="center"/>
      <protection/>
    </xf>
    <xf numFmtId="0" fontId="32" fillId="12" borderId="50" xfId="22" applyFont="1" applyFill="1" applyBorder="1" applyAlignment="1">
      <alignment horizontal="center" vertical="center"/>
      <protection/>
    </xf>
    <xf numFmtId="0" fontId="32" fillId="3" borderId="48" xfId="22" applyFont="1" applyFill="1" applyBorder="1" applyAlignment="1">
      <alignment horizontal="center" vertical="center"/>
      <protection/>
    </xf>
    <xf numFmtId="0" fontId="32" fillId="3" borderId="49" xfId="22" applyFont="1" applyFill="1" applyBorder="1" applyAlignment="1">
      <alignment horizontal="center" vertical="center"/>
      <protection/>
    </xf>
    <xf numFmtId="0" fontId="32" fillId="3" borderId="50" xfId="22" applyFont="1" applyFill="1" applyBorder="1" applyAlignment="1">
      <alignment horizontal="center" vertical="center"/>
      <protection/>
    </xf>
    <xf numFmtId="0" fontId="30" fillId="9" borderId="48" xfId="22" applyFont="1" applyFill="1" applyBorder="1" applyAlignment="1">
      <alignment horizontal="center" vertical="center"/>
      <protection/>
    </xf>
    <xf numFmtId="0" fontId="30" fillId="9" borderId="49" xfId="22" applyFont="1" applyFill="1" applyBorder="1" applyAlignment="1">
      <alignment horizontal="center" vertical="center"/>
      <protection/>
    </xf>
    <xf numFmtId="0" fontId="30" fillId="9" borderId="50" xfId="22" applyFont="1" applyFill="1" applyBorder="1" applyAlignment="1">
      <alignment horizontal="center" vertical="center"/>
      <protection/>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0" xfId="0" applyFont="1" applyAlignment="1">
      <alignment wrapText="1"/>
    </xf>
    <xf numFmtId="0" fontId="11" fillId="0" borderId="0" xfId="0" applyFont="1" applyAlignment="1">
      <alignment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wrapText="1"/>
    </xf>
    <xf numFmtId="0" fontId="6" fillId="3" borderId="51" xfId="0" applyFont="1" applyFill="1" applyBorder="1" applyAlignment="1">
      <alignment horizontal="center" wrapText="1"/>
    </xf>
    <xf numFmtId="0" fontId="6" fillId="3" borderId="11" xfId="0" applyFont="1" applyFill="1" applyBorder="1" applyAlignment="1">
      <alignment horizontal="center" wrapText="1"/>
    </xf>
    <xf numFmtId="0" fontId="6" fillId="3" borderId="8"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2" fillId="2" borderId="52" xfId="0" applyFont="1" applyFill="1" applyBorder="1" applyAlignment="1">
      <alignment horizontal="left" vertical="top" wrapText="1"/>
    </xf>
    <xf numFmtId="0" fontId="18" fillId="9" borderId="53" xfId="0" applyFont="1" applyFill="1" applyBorder="1" applyAlignment="1">
      <alignment horizontal="center"/>
    </xf>
    <xf numFmtId="0" fontId="5" fillId="2" borderId="0" xfId="0" applyFont="1" applyFill="1" applyAlignment="1">
      <alignment horizontal="left" vertical="top" wrapText="1"/>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0" xfId="0" applyFont="1" applyFill="1" applyAlignment="1">
      <alignment horizontal="left" vertical="top" wrapText="1"/>
    </xf>
    <xf numFmtId="0" fontId="6" fillId="0" borderId="0" xfId="0" applyFont="1" applyAlignment="1">
      <alignment horizontal="left" vertical="top" wrapText="1"/>
    </xf>
    <xf numFmtId="0" fontId="25" fillId="4" borderId="0" xfId="0" applyFont="1" applyFill="1" applyBorder="1" applyAlignment="1">
      <alignment horizontal="center"/>
    </xf>
    <xf numFmtId="0" fontId="23" fillId="4" borderId="0" xfId="0" applyFont="1" applyFill="1" applyBorder="1" applyAlignment="1">
      <alignment horizontal="center"/>
    </xf>
    <xf numFmtId="0" fontId="11" fillId="4" borderId="0" xfId="0" applyFont="1" applyFill="1" applyBorder="1" applyAlignment="1">
      <alignment horizontal="left" vertical="top" wrapText="1"/>
    </xf>
    <xf numFmtId="0" fontId="11" fillId="4" borderId="0" xfId="0" applyFont="1" applyFill="1" applyBorder="1" applyAlignment="1">
      <alignment horizontal="left"/>
    </xf>
    <xf numFmtId="0" fontId="0" fillId="0" borderId="0" xfId="0" applyAlignment="1">
      <alignment horizontal="left"/>
    </xf>
    <xf numFmtId="0" fontId="27" fillId="4" borderId="0" xfId="0" applyFont="1" applyFill="1" applyBorder="1" applyAlignment="1">
      <alignment horizontal="left" vertical="top"/>
    </xf>
    <xf numFmtId="0" fontId="6" fillId="2" borderId="32" xfId="0" applyFont="1" applyFill="1" applyBorder="1" applyAlignment="1">
      <alignment horizontal="center"/>
    </xf>
    <xf numFmtId="0" fontId="6" fillId="2" borderId="33" xfId="0" applyFont="1" applyFill="1" applyBorder="1" applyAlignment="1">
      <alignment horizontal="center"/>
    </xf>
    <xf numFmtId="0" fontId="6" fillId="2" borderId="34" xfId="0" applyFont="1" applyFill="1" applyBorder="1" applyAlignment="1">
      <alignment horizontal="center"/>
    </xf>
    <xf numFmtId="0" fontId="22" fillId="4" borderId="0" xfId="0" applyFont="1" applyFill="1" applyBorder="1" applyAlignment="1">
      <alignment horizontal="center"/>
    </xf>
    <xf numFmtId="0" fontId="0" fillId="4" borderId="0" xfId="0"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Normal 2" xfId="20"/>
    <cellStyle name="Normal 4" xfId="21"/>
    <cellStyle name="Normal 3" xfId="22"/>
    <cellStyle name="Normal 2 2" xfId="23"/>
    <cellStyle name="Percent 2" xfId="24"/>
    <cellStyle name="Comma 2" xfId="25"/>
    <cellStyle name="Normal 10 16" xfId="26"/>
  </cellStyles>
  <dxfs count="21">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fgColor theme="0"/>
          <bgColor theme="0"/>
        </patternFill>
      </fill>
      <border>
        <left style="thin"/>
        <right style="thin"/>
        <top style="thin"/>
        <bottom style="thin"/>
        <vertical/>
        <horizontal/>
      </border>
    </dxf>
    <dxf>
      <font>
        <color theme="0" tint="-0.04997999966144562"/>
      </font>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fmlaLink="F70" lockText="1" noThreeD="1"/>
</file>

<file path=xl/ctrlProps/ctrlProp14.xml><?xml version="1.0" encoding="utf-8"?>
<formControlPr xmlns="http://schemas.microsoft.com/office/spreadsheetml/2009/9/main" objectType="CheckBox" fmlaLink="F73" lockText="1" noThreeD="1"/>
</file>

<file path=xl/ctrlProps/ctrlProp15.xml><?xml version="1.0" encoding="utf-8"?>
<formControlPr xmlns="http://schemas.microsoft.com/office/spreadsheetml/2009/9/main" objectType="CheckBox" fmlaLink="F71" lockText="1" noThreeD="1"/>
</file>

<file path=xl/ctrlProps/ctrlProp16.xml><?xml version="1.0" encoding="utf-8"?>
<formControlPr xmlns="http://schemas.microsoft.com/office/spreadsheetml/2009/9/main" objectType="CheckBox" fmlaLink="F72" lockText="1" noThreeD="1"/>
</file>

<file path=xl/ctrlProps/ctrlProp17.xml><?xml version="1.0" encoding="utf-8"?>
<formControlPr xmlns="http://schemas.microsoft.com/office/spreadsheetml/2009/9/main" objectType="CheckBox" fmlaLink="J70" lockText="1" noThreeD="1"/>
</file>

<file path=xl/ctrlProps/ctrlProp18.xml><?xml version="1.0" encoding="utf-8"?>
<formControlPr xmlns="http://schemas.microsoft.com/office/spreadsheetml/2009/9/main" objectType="CheckBox" fmlaLink="J71" lockText="1" noThreeD="1"/>
</file>

<file path=xl/ctrlProps/ctrlProp19.xml><?xml version="1.0" encoding="utf-8"?>
<formControlPr xmlns="http://schemas.microsoft.com/office/spreadsheetml/2009/9/main" objectType="CheckBox" fmlaLink="J72"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fmlaLink="J73" lockText="1" noThreeD="1"/>
</file>

<file path=xl/ctrlProps/ctrlProp21.xml><?xml version="1.0" encoding="utf-8"?>
<formControlPr xmlns="http://schemas.microsoft.com/office/spreadsheetml/2009/9/main" objectType="CheckBox" checked="Checked" fmlaLink="F88" lockText="1" noThreeD="1"/>
</file>

<file path=xl/ctrlProps/ctrlProp22.xml><?xml version="1.0" encoding="utf-8"?>
<formControlPr xmlns="http://schemas.microsoft.com/office/spreadsheetml/2009/9/main" objectType="CheckBox" fmlaLink="F92" lockText="1" noThreeD="1"/>
</file>

<file path=xl/ctrlProps/ctrlProp23.xml><?xml version="1.0" encoding="utf-8"?>
<formControlPr xmlns="http://schemas.microsoft.com/office/spreadsheetml/2009/9/main" objectType="CheckBox" checked="Checked" fmlaLink="F89" lockText="1" noThreeD="1"/>
</file>

<file path=xl/ctrlProps/ctrlProp24.xml><?xml version="1.0" encoding="utf-8"?>
<formControlPr xmlns="http://schemas.microsoft.com/office/spreadsheetml/2009/9/main" objectType="CheckBox" checked="Checked" fmlaLink="F90" lockText="1" noThreeD="1"/>
</file>

<file path=xl/ctrlProps/ctrlProp25.xml><?xml version="1.0" encoding="utf-8"?>
<formControlPr xmlns="http://schemas.microsoft.com/office/spreadsheetml/2009/9/main" objectType="CheckBox" checked="Checked" fmlaLink="F95" lockText="1" noThreeD="1"/>
</file>

<file path=xl/ctrlProps/ctrlProp26.xml><?xml version="1.0" encoding="utf-8"?>
<formControlPr xmlns="http://schemas.microsoft.com/office/spreadsheetml/2009/9/main" objectType="CheckBox" checked="Checked" fmlaLink="F96" lockText="1" noThreeD="1"/>
</file>

<file path=xl/ctrlProps/ctrlProp27.xml><?xml version="1.0" encoding="utf-8"?>
<formControlPr xmlns="http://schemas.microsoft.com/office/spreadsheetml/2009/9/main" objectType="CheckBox" checked="Checked" fmlaLink="F97" lockText="1" noThreeD="1"/>
</file>

<file path=xl/ctrlProps/ctrlProp28.xml><?xml version="1.0" encoding="utf-8"?>
<formControlPr xmlns="http://schemas.microsoft.com/office/spreadsheetml/2009/9/main" objectType="CheckBox" fmlaLink="F91" lockText="1" noThreeD="1"/>
</file>

<file path=xl/ctrlProps/ctrlProp29.xml><?xml version="1.0" encoding="utf-8"?>
<formControlPr xmlns="http://schemas.microsoft.com/office/spreadsheetml/2009/9/main" objectType="CheckBox" fmlaLink="F86"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fmlaLink="F98" lockText="1" noThreeD="1"/>
</file>

<file path=xl/ctrlProps/ctrlProp31.xml><?xml version="1.0" encoding="utf-8"?>
<formControlPr xmlns="http://schemas.microsoft.com/office/spreadsheetml/2009/9/main" objectType="CheckBox" fmlaLink="F53" lockText="1" noThreeD="1"/>
</file>

<file path=xl/ctrlProps/ctrlProp32.xml><?xml version="1.0" encoding="utf-8"?>
<formControlPr xmlns="http://schemas.microsoft.com/office/spreadsheetml/2009/9/main" objectType="CheckBox" fmlaLink="F56" lockText="1" noThreeD="1"/>
</file>

<file path=xl/ctrlProps/ctrlProp33.xml><?xml version="1.0" encoding="utf-8"?>
<formControlPr xmlns="http://schemas.microsoft.com/office/spreadsheetml/2009/9/main" objectType="CheckBox" fmlaLink="F54" lockText="1" noThreeD="1"/>
</file>

<file path=xl/ctrlProps/ctrlProp34.xml><?xml version="1.0" encoding="utf-8"?>
<formControlPr xmlns="http://schemas.microsoft.com/office/spreadsheetml/2009/9/main" objectType="CheckBox" fmlaLink="F55" lockText="1" noThreeD="1"/>
</file>

<file path=xl/ctrlProps/ctrlProp35.xml><?xml version="1.0" encoding="utf-8"?>
<formControlPr xmlns="http://schemas.microsoft.com/office/spreadsheetml/2009/9/main" objectType="CheckBox" fmlaLink="E59" lockText="1" noThreeD="1"/>
</file>

<file path=xl/ctrlProps/ctrlProp36.xml><?xml version="1.0" encoding="utf-8"?>
<formControlPr xmlns="http://schemas.microsoft.com/office/spreadsheetml/2009/9/main" objectType="CheckBox" fmlaLink="E60" lockText="1" noThreeD="1"/>
</file>

<file path=xl/ctrlProps/ctrlProp37.xml><?xml version="1.0" encoding="utf-8"?>
<formControlPr xmlns="http://schemas.microsoft.com/office/spreadsheetml/2009/9/main" objectType="CheckBox" fmlaLink="E61" lockText="1" noThreeD="1"/>
</file>

<file path=xl/ctrlProps/ctrlProp38.xml><?xml version="1.0" encoding="utf-8"?>
<formControlPr xmlns="http://schemas.microsoft.com/office/spreadsheetml/2009/9/main" objectType="CheckBox" fmlaLink="E62" lockText="1" noThreeD="1"/>
</file>

<file path=xl/ctrlProps/ctrlProp39.xml><?xml version="1.0" encoding="utf-8"?>
<formControlPr xmlns="http://schemas.microsoft.com/office/spreadsheetml/2009/9/main" objectType="CheckBox" checked="Checked" fmlaLink="C18"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fmlaLink="C19" lockText="1" noThreeD="1"/>
</file>

<file path=xl/ctrlProps/ctrlProp41.xml><?xml version="1.0" encoding="utf-8"?>
<formControlPr xmlns="http://schemas.microsoft.com/office/spreadsheetml/2009/9/main" objectType="CheckBox" fmlaLink="C20" lockText="1" noThreeD="1"/>
</file>

<file path=xl/ctrlProps/ctrlProp42.xml><?xml version="1.0" encoding="utf-8"?>
<formControlPr xmlns="http://schemas.microsoft.com/office/spreadsheetml/2009/9/main" objectType="CheckBox" fmlaLink="C21"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CheckBox" checked="Checked" fmlaLink="F75"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9525</xdr:colOff>
          <xdr:row>8</xdr:row>
          <xdr:rowOff>123825</xdr:rowOff>
        </xdr:from>
        <xdr:to>
          <xdr:col>2</xdr:col>
          <xdr:colOff>9525</xdr:colOff>
          <xdr:row>9</xdr:row>
          <xdr:rowOff>133350</xdr:rowOff>
        </xdr:to>
        <xdr:sp macro="" textlink="">
          <xdr:nvSpPr>
            <xdr:cNvPr id="23554" name="Button 2" hidden="1">
              <a:extLst xmlns:a="http://schemas.openxmlformats.org/drawingml/2006/main">
                <a:ext uri="{63B3BB69-23CF-44E3-9099-C40C66FF867C}">
                  <a14:compatExt spid="_x0000_s2355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0</xdr:colOff>
          <xdr:row>31</xdr:row>
          <xdr:rowOff>142875</xdr:rowOff>
        </xdr:from>
        <xdr:to>
          <xdr:col>2</xdr:col>
          <xdr:colOff>0</xdr:colOff>
          <xdr:row>32</xdr:row>
          <xdr:rowOff>142875</xdr:rowOff>
        </xdr:to>
        <xdr:sp macro="" textlink="">
          <xdr:nvSpPr>
            <xdr:cNvPr id="23555" name="Button 3" hidden="1">
              <a:extLst xmlns:a="http://schemas.openxmlformats.org/drawingml/2006/main">
                <a:ext uri="{63B3BB69-23CF-44E3-9099-C40C66FF867C}">
                  <a14:compatExt spid="_x0000_s2355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466725</xdr:colOff>
          <xdr:row>50</xdr:row>
          <xdr:rowOff>142875</xdr:rowOff>
        </xdr:from>
        <xdr:to>
          <xdr:col>2</xdr:col>
          <xdr:colOff>0</xdr:colOff>
          <xdr:row>51</xdr:row>
          <xdr:rowOff>142875</xdr:rowOff>
        </xdr:to>
        <xdr:sp macro="" textlink="">
          <xdr:nvSpPr>
            <xdr:cNvPr id="23557" name="Button 5" hidden="1">
              <a:extLst xmlns:a="http://schemas.openxmlformats.org/drawingml/2006/main">
                <a:ext uri="{63B3BB69-23CF-44E3-9099-C40C66FF867C}">
                  <a14:compatExt spid="_x0000_s235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0</xdr:colOff>
          <xdr:row>55</xdr:row>
          <xdr:rowOff>142875</xdr:rowOff>
        </xdr:from>
        <xdr:to>
          <xdr:col>2</xdr:col>
          <xdr:colOff>0</xdr:colOff>
          <xdr:row>56</xdr:row>
          <xdr:rowOff>142875</xdr:rowOff>
        </xdr:to>
        <xdr:sp macro="" textlink="">
          <xdr:nvSpPr>
            <xdr:cNvPr id="23558" name="Button 6" hidden="1">
              <a:extLst xmlns:a="http://schemas.openxmlformats.org/drawingml/2006/main">
                <a:ext uri="{63B3BB69-23CF-44E3-9099-C40C66FF867C}">
                  <a14:compatExt spid="_x0000_s2355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466725</xdr:colOff>
          <xdr:row>37</xdr:row>
          <xdr:rowOff>142875</xdr:rowOff>
        </xdr:from>
        <xdr:to>
          <xdr:col>1</xdr:col>
          <xdr:colOff>2152650</xdr:colOff>
          <xdr:row>38</xdr:row>
          <xdr:rowOff>142875</xdr:rowOff>
        </xdr:to>
        <xdr:sp macro="" textlink="">
          <xdr:nvSpPr>
            <xdr:cNvPr id="23559" name="Button 7" hidden="1">
              <a:extLst xmlns:a="http://schemas.openxmlformats.org/drawingml/2006/main">
                <a:ext uri="{63B3BB69-23CF-44E3-9099-C40C66FF867C}">
                  <a14:compatExt spid="_x0000_s2355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9525</xdr:colOff>
          <xdr:row>25</xdr:row>
          <xdr:rowOff>152400</xdr:rowOff>
        </xdr:from>
        <xdr:to>
          <xdr:col>2</xdr:col>
          <xdr:colOff>9525</xdr:colOff>
          <xdr:row>26</xdr:row>
          <xdr:rowOff>152400</xdr:rowOff>
        </xdr:to>
        <xdr:sp macro="" textlink="">
          <xdr:nvSpPr>
            <xdr:cNvPr id="23560" name="Button 8" hidden="1">
              <a:extLst xmlns:a="http://schemas.openxmlformats.org/drawingml/2006/main">
                <a:ext uri="{63B3BB69-23CF-44E3-9099-C40C66FF867C}">
                  <a14:compatExt spid="_x0000_s2356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133350</xdr:colOff>
          <xdr:row>0</xdr:row>
          <xdr:rowOff>76200</xdr:rowOff>
        </xdr:from>
        <xdr:to>
          <xdr:col>8</xdr:col>
          <xdr:colOff>314325</xdr:colOff>
          <xdr:row>1</xdr:row>
          <xdr:rowOff>76200</xdr:rowOff>
        </xdr:to>
        <xdr:sp macro="" textlink="">
          <xdr:nvSpPr>
            <xdr:cNvPr id="18433" name="Button 1" hidden="1">
              <a:extLst xmlns:a="http://schemas.openxmlformats.org/drawingml/2006/main">
                <a:ext uri="{63B3BB69-23CF-44E3-9099-C40C66FF867C}">
                  <a14:compatExt spid="_x0000_s1843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66675</xdr:colOff>
          <xdr:row>0</xdr:row>
          <xdr:rowOff>76200</xdr:rowOff>
        </xdr:from>
        <xdr:to>
          <xdr:col>7</xdr:col>
          <xdr:colOff>285750</xdr:colOff>
          <xdr:row>1</xdr:row>
          <xdr:rowOff>76200</xdr:rowOff>
        </xdr:to>
        <xdr:sp macro="" textlink="">
          <xdr:nvSpPr>
            <xdr:cNvPr id="25601" name="Button 1" hidden="1">
              <a:extLst xmlns:a="http://schemas.openxmlformats.org/drawingml/2006/main">
                <a:ext uri="{63B3BB69-23CF-44E3-9099-C40C66FF867C}">
                  <a14:compatExt spid="_x0000_s2560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152400</xdr:colOff>
          <xdr:row>0</xdr:row>
          <xdr:rowOff>104775</xdr:rowOff>
        </xdr:from>
        <xdr:to>
          <xdr:col>4</xdr:col>
          <xdr:colOff>1466850</xdr:colOff>
          <xdr:row>1</xdr:row>
          <xdr:rowOff>104775</xdr:rowOff>
        </xdr:to>
        <xdr:sp macro="" textlink="">
          <xdr:nvSpPr>
            <xdr:cNvPr id="19457" name="Button 1" hidden="1">
              <a:extLst xmlns:a="http://schemas.openxmlformats.org/drawingml/2006/main">
                <a:ext uri="{63B3BB69-23CF-44E3-9099-C40C66FF867C}">
                  <a14:compatExt spid="_x0000_s194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952500</xdr:colOff>
          <xdr:row>0</xdr:row>
          <xdr:rowOff>114300</xdr:rowOff>
        </xdr:from>
        <xdr:to>
          <xdr:col>8</xdr:col>
          <xdr:colOff>171450</xdr:colOff>
          <xdr:row>1</xdr:row>
          <xdr:rowOff>114300</xdr:rowOff>
        </xdr:to>
        <xdr:sp macro="" textlink="">
          <xdr:nvSpPr>
            <xdr:cNvPr id="20481" name="Button 1" hidden="1">
              <a:extLst xmlns:a="http://schemas.openxmlformats.org/drawingml/2006/main">
                <a:ext uri="{63B3BB69-23CF-44E3-9099-C40C66FF867C}">
                  <a14:compatExt spid="_x0000_s204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9</xdr:col>
          <xdr:colOff>1219200</xdr:colOff>
          <xdr:row>0</xdr:row>
          <xdr:rowOff>123825</xdr:rowOff>
        </xdr:from>
        <xdr:to>
          <xdr:col>11</xdr:col>
          <xdr:colOff>123825</xdr:colOff>
          <xdr:row>1</xdr:row>
          <xdr:rowOff>123825</xdr:rowOff>
        </xdr:to>
        <xdr:sp macro="" textlink="">
          <xdr:nvSpPr>
            <xdr:cNvPr id="6159" name="Button 15" hidden="1">
              <a:extLst xmlns:a="http://schemas.openxmlformats.org/drawingml/2006/main">
                <a:ext uri="{63B3BB69-23CF-44E3-9099-C40C66FF867C}">
                  <a14:compatExt spid="_x0000_s615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9</xdr:col>
          <xdr:colOff>962025</xdr:colOff>
          <xdr:row>0</xdr:row>
          <xdr:rowOff>123825</xdr:rowOff>
        </xdr:from>
        <xdr:to>
          <xdr:col>11</xdr:col>
          <xdr:colOff>390525</xdr:colOff>
          <xdr:row>1</xdr:row>
          <xdr:rowOff>123825</xdr:rowOff>
        </xdr:to>
        <xdr:sp macro="" textlink="">
          <xdr:nvSpPr>
            <xdr:cNvPr id="7181" name="Button 13" hidden="1">
              <a:extLst xmlns:a="http://schemas.openxmlformats.org/drawingml/2006/main">
                <a:ext uri="{63B3BB69-23CF-44E3-9099-C40C66FF867C}">
                  <a14:compatExt spid="_x0000_s71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10</xdr:col>
          <xdr:colOff>390525</xdr:colOff>
          <xdr:row>0</xdr:row>
          <xdr:rowOff>95250</xdr:rowOff>
        </xdr:from>
        <xdr:to>
          <xdr:col>12</xdr:col>
          <xdr:colOff>742950</xdr:colOff>
          <xdr:row>1</xdr:row>
          <xdr:rowOff>114300</xdr:rowOff>
        </xdr:to>
        <xdr:sp macro="" textlink="">
          <xdr:nvSpPr>
            <xdr:cNvPr id="13364" name="Button 52" hidden="1">
              <a:extLst xmlns:a="http://schemas.openxmlformats.org/drawingml/2006/main">
                <a:ext uri="{63B3BB69-23CF-44E3-9099-C40C66FF867C}">
                  <a14:compatExt spid="_x0000_s1336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Mark Data included as FINAL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6.xml" /><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7" Type="http://schemas.openxmlformats.org/officeDocument/2006/relationships/ctrlProp" Target="../ctrlProps/ctrlProp4.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8.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9.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10.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11.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12.xml" /><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6" Type="http://schemas.openxmlformats.org/officeDocument/2006/relationships/ctrlProp" Target="../ctrlProps/ctrlProp15.xml" /><Relationship Id="rId10" Type="http://schemas.openxmlformats.org/officeDocument/2006/relationships/ctrlProp" Target="../ctrlProps/ctrlProp19.xml" /><Relationship Id="rId32" Type="http://schemas.openxmlformats.org/officeDocument/2006/relationships/ctrlProp" Target="../ctrlProps/ctrlProp41.xml" /><Relationship Id="rId30" Type="http://schemas.openxmlformats.org/officeDocument/2006/relationships/ctrlProp" Target="../ctrlProps/ctrlProp39.xml" /><Relationship Id="rId16" Type="http://schemas.openxmlformats.org/officeDocument/2006/relationships/ctrlProp" Target="../ctrlProps/ctrlProp25.xml" /><Relationship Id="rId12" Type="http://schemas.openxmlformats.org/officeDocument/2006/relationships/ctrlProp" Target="../ctrlProps/ctrlProp21.xml" /><Relationship Id="rId13" Type="http://schemas.openxmlformats.org/officeDocument/2006/relationships/ctrlProp" Target="../ctrlProps/ctrlProp22.xml" /><Relationship Id="rId7" Type="http://schemas.openxmlformats.org/officeDocument/2006/relationships/ctrlProp" Target="../ctrlProps/ctrlProp16.xml" /><Relationship Id="rId27" Type="http://schemas.openxmlformats.org/officeDocument/2006/relationships/ctrlProp" Target="../ctrlProps/ctrlProp36.xml" /><Relationship Id="rId20" Type="http://schemas.openxmlformats.org/officeDocument/2006/relationships/ctrlProp" Target="../ctrlProps/ctrlProp29.xml" /><Relationship Id="rId31" Type="http://schemas.openxmlformats.org/officeDocument/2006/relationships/ctrlProp" Target="../ctrlProps/ctrlProp40.xml" /><Relationship Id="rId17" Type="http://schemas.openxmlformats.org/officeDocument/2006/relationships/ctrlProp" Target="../ctrlProps/ctrlProp26.xml" /><Relationship Id="rId35" Type="http://schemas.openxmlformats.org/officeDocument/2006/relationships/ctrlProp" Target="../ctrlProps/ctrlProp44.xml" /><Relationship Id="rId29" Type="http://schemas.openxmlformats.org/officeDocument/2006/relationships/ctrlProp" Target="../ctrlProps/ctrlProp38.xml" /><Relationship Id="rId15" Type="http://schemas.openxmlformats.org/officeDocument/2006/relationships/ctrlProp" Target="../ctrlProps/ctrlProp24.xml" /><Relationship Id="rId22" Type="http://schemas.openxmlformats.org/officeDocument/2006/relationships/ctrlProp" Target="../ctrlProps/ctrlProp31.xml" /><Relationship Id="rId19" Type="http://schemas.openxmlformats.org/officeDocument/2006/relationships/ctrlProp" Target="../ctrlProps/ctrlProp28.xml" /><Relationship Id="rId14" Type="http://schemas.openxmlformats.org/officeDocument/2006/relationships/ctrlProp" Target="../ctrlProps/ctrlProp23.xml" /><Relationship Id="rId5" Type="http://schemas.openxmlformats.org/officeDocument/2006/relationships/ctrlProp" Target="../ctrlProps/ctrlProp14.xml" /><Relationship Id="rId4" Type="http://schemas.openxmlformats.org/officeDocument/2006/relationships/ctrlProp" Target="../ctrlProps/ctrlProp13.xml" /><Relationship Id="rId34" Type="http://schemas.openxmlformats.org/officeDocument/2006/relationships/ctrlProp" Target="../ctrlProps/ctrlProp43.xml" /><Relationship Id="rId24" Type="http://schemas.openxmlformats.org/officeDocument/2006/relationships/ctrlProp" Target="../ctrlProps/ctrlProp33.xml" /><Relationship Id="rId25" Type="http://schemas.openxmlformats.org/officeDocument/2006/relationships/ctrlProp" Target="../ctrlProps/ctrlProp34.xml" /><Relationship Id="rId26" Type="http://schemas.openxmlformats.org/officeDocument/2006/relationships/ctrlProp" Target="../ctrlProps/ctrlProp35.xml" /><Relationship Id="rId18" Type="http://schemas.openxmlformats.org/officeDocument/2006/relationships/ctrlProp" Target="../ctrlProps/ctrlProp27.xml" /><Relationship Id="rId11" Type="http://schemas.openxmlformats.org/officeDocument/2006/relationships/ctrlProp" Target="../ctrlProps/ctrlProp20.xml" /><Relationship Id="rId21" Type="http://schemas.openxmlformats.org/officeDocument/2006/relationships/ctrlProp" Target="../ctrlProps/ctrlProp30.xml" /><Relationship Id="rId23" Type="http://schemas.openxmlformats.org/officeDocument/2006/relationships/ctrlProp" Target="../ctrlProps/ctrlProp32.xml" /><Relationship Id="rId28" Type="http://schemas.openxmlformats.org/officeDocument/2006/relationships/ctrlProp" Target="../ctrlProps/ctrlProp37.xml" /><Relationship Id="rId9" Type="http://schemas.openxmlformats.org/officeDocument/2006/relationships/ctrlProp" Target="../ctrlProps/ctrlProp18.xml" /><Relationship Id="rId33" Type="http://schemas.openxmlformats.org/officeDocument/2006/relationships/ctrlProp" Target="../ctrlProps/ctrlProp42.xml" /><Relationship Id="rId8" Type="http://schemas.openxmlformats.org/officeDocument/2006/relationships/ctrlProp" Target="../ctrlProps/ctrlProp17.xml" /><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I18"/>
  <sheetViews>
    <sheetView showGridLines="0" tabSelected="1" workbookViewId="0" topLeftCell="A1">
      <selection activeCell="E12" sqref="E12"/>
    </sheetView>
  </sheetViews>
  <sheetFormatPr defaultColWidth="9.140625" defaultRowHeight="15"/>
  <cols>
    <col min="2" max="2" width="31.7109375" style="2" customWidth="1"/>
    <col min="3" max="3" width="16.421875" style="2" customWidth="1"/>
    <col min="4" max="4" width="15.8515625" style="2" customWidth="1"/>
    <col min="5" max="5" width="16.57421875" style="2" customWidth="1"/>
    <col min="6" max="6" width="16.8515625" style="2" customWidth="1"/>
    <col min="7" max="7" width="15.421875" style="2" customWidth="1"/>
    <col min="9" max="9" width="16.421875" style="2" customWidth="1"/>
  </cols>
  <sheetData>
    <row r="2" spans="2:9" ht="15">
      <c r="B2" s="1"/>
      <c r="C2" s="1"/>
      <c r="D2" s="1"/>
      <c r="E2" s="1"/>
      <c r="I2" s="1"/>
    </row>
    <row r="9" s="2" customFormat="1" ht="15"/>
    <row r="10" spans="2:5" s="2" customFormat="1" ht="15">
      <c r="B10" s="1"/>
      <c r="C10" s="1"/>
      <c r="D10" s="1"/>
      <c r="E10" s="1"/>
    </row>
    <row r="11" s="2" customFormat="1" ht="15"/>
    <row r="12" s="2" customFormat="1" ht="15"/>
    <row r="13" s="2" customFormat="1" ht="15"/>
    <row r="14" s="2" customFormat="1" ht="15"/>
    <row r="17" ht="15">
      <c r="B17" s="3" t="s">
        <v>4</v>
      </c>
    </row>
    <row r="18" ht="15">
      <c r="B18" s="2" t="s">
        <v>100</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V63"/>
  <sheetViews>
    <sheetView showGridLines="0" showRowColHeaders="0" workbookViewId="0" topLeftCell="A1">
      <pane ySplit="4" topLeftCell="A15" activePane="bottomLeft" state="frozen"/>
      <selection pane="bottomLeft" activeCell="C15" sqref="C15:P15"/>
    </sheetView>
  </sheetViews>
  <sheetFormatPr defaultColWidth="0" defaultRowHeight="15" zeroHeight="1"/>
  <cols>
    <col min="1" max="1" width="7.140625" style="7" customWidth="1"/>
    <col min="2" max="2" width="32.421875" style="86" customWidth="1"/>
    <col min="3" max="16" width="9.421875" style="7" customWidth="1"/>
    <col min="17" max="18" width="7.140625" style="7" customWidth="1"/>
    <col min="19" max="22" width="0" style="7" hidden="1" customWidth="1"/>
    <col min="23" max="16384" width="9.140625" style="7" hidden="1" customWidth="1"/>
  </cols>
  <sheetData>
    <row r="1" spans="1:18" s="75" customFormat="1" ht="15">
      <c r="A1" s="204" t="str">
        <f>+Title1</f>
        <v>Data inputs - Information Requirements</v>
      </c>
      <c r="B1" s="90"/>
      <c r="C1" s="31"/>
      <c r="D1" s="31"/>
      <c r="E1" s="31"/>
      <c r="F1" s="31"/>
      <c r="G1" s="31"/>
      <c r="H1" s="31"/>
      <c r="I1" s="31"/>
      <c r="J1" s="31"/>
      <c r="K1" s="31"/>
      <c r="L1" s="31"/>
      <c r="M1" s="31"/>
      <c r="N1" s="31"/>
      <c r="O1" s="31"/>
      <c r="P1" s="31"/>
      <c r="Q1" s="31"/>
      <c r="R1" s="31"/>
    </row>
    <row r="2" spans="1:18" s="77" customFormat="1" ht="13.5" thickBot="1">
      <c r="A2" s="203" t="str">
        <f>+Title</f>
        <v xml:space="preserve">Annex I to the Open Call for Expression of Interest to select Financial Intermediaries under the ESIF EAFRD Portugal Mainland FoF </v>
      </c>
      <c r="B2" s="205"/>
      <c r="C2" s="203"/>
      <c r="D2" s="203"/>
      <c r="E2" s="203"/>
      <c r="F2" s="203"/>
      <c r="G2" s="203"/>
      <c r="H2" s="203"/>
      <c r="I2" s="203"/>
      <c r="J2" s="203"/>
      <c r="K2" s="203"/>
      <c r="L2" s="203"/>
      <c r="M2" s="203"/>
      <c r="N2" s="203"/>
      <c r="O2" s="203"/>
      <c r="P2" s="203"/>
      <c r="Q2" s="203"/>
      <c r="R2" s="203"/>
    </row>
    <row r="3" ht="15.75" thickTop="1"/>
    <row r="4" spans="1:22" ht="15">
      <c r="A4" s="84" t="s">
        <v>161</v>
      </c>
      <c r="B4" s="87"/>
      <c r="C4" s="84"/>
      <c r="D4" s="84"/>
      <c r="E4" s="84"/>
      <c r="F4" s="84"/>
      <c r="G4" s="84"/>
      <c r="H4" s="84"/>
      <c r="I4" s="84"/>
      <c r="J4" s="84"/>
      <c r="K4" s="84"/>
      <c r="L4" s="84"/>
      <c r="M4" s="84"/>
      <c r="N4" s="84"/>
      <c r="O4" s="84"/>
      <c r="P4" s="84"/>
      <c r="Q4" s="84"/>
      <c r="R4" s="84"/>
      <c r="S4" s="84"/>
      <c r="T4" s="84"/>
      <c r="U4" s="84"/>
      <c r="V4" s="84"/>
    </row>
    <row r="5" ht="12" customHeight="1">
      <c r="A5" s="184" t="s">
        <v>99</v>
      </c>
    </row>
    <row r="6" ht="15"/>
    <row r="7" spans="1:16" s="5" customFormat="1" ht="12.75">
      <c r="A7" s="160" t="str">
        <f>+'5.1.1'!A5</f>
        <v>5.1 Recent origination and outstanding portfolio</v>
      </c>
      <c r="B7" s="161"/>
      <c r="C7" s="162"/>
      <c r="D7" s="162"/>
      <c r="E7" s="162"/>
      <c r="F7" s="162"/>
      <c r="G7" s="162"/>
      <c r="H7" s="162"/>
      <c r="I7" s="162"/>
      <c r="J7" s="162"/>
      <c r="K7" s="162"/>
      <c r="L7" s="162"/>
      <c r="M7" s="162"/>
      <c r="N7" s="162"/>
      <c r="O7" s="162"/>
      <c r="P7" s="163"/>
    </row>
    <row r="8" spans="1:16" s="5" customFormat="1" ht="12.75">
      <c r="A8" s="164" t="str">
        <f>+'5.1.1'!A8</f>
        <v>5.1.1</v>
      </c>
      <c r="B8" s="89"/>
      <c r="C8" s="85"/>
      <c r="D8" s="85"/>
      <c r="E8" s="85"/>
      <c r="F8" s="85"/>
      <c r="G8" s="85"/>
      <c r="H8" s="85"/>
      <c r="I8" s="85"/>
      <c r="J8" s="85"/>
      <c r="K8" s="85"/>
      <c r="L8" s="85"/>
      <c r="M8" s="85"/>
      <c r="N8" s="85"/>
      <c r="O8" s="85"/>
      <c r="P8" s="165"/>
    </row>
    <row r="9" spans="1:16" s="5" customFormat="1" ht="14.25" customHeight="1">
      <c r="A9" s="90"/>
      <c r="B9" s="90"/>
      <c r="C9" s="31"/>
      <c r="D9" s="31"/>
      <c r="E9" s="31"/>
      <c r="F9" s="31"/>
      <c r="G9" s="31"/>
      <c r="H9" s="31"/>
      <c r="I9" s="31"/>
      <c r="J9" s="31"/>
      <c r="K9" s="31"/>
      <c r="L9" s="31"/>
      <c r="M9" s="31"/>
      <c r="N9" s="31"/>
      <c r="O9" s="31"/>
      <c r="P9" s="31"/>
    </row>
    <row r="10" spans="1:16" s="5" customFormat="1" ht="14.25" customHeight="1">
      <c r="A10" s="90"/>
      <c r="B10" s="90"/>
      <c r="C10" s="31"/>
      <c r="D10" s="31"/>
      <c r="E10" s="31"/>
      <c r="F10" s="31"/>
      <c r="G10" s="31"/>
      <c r="H10" s="31"/>
      <c r="I10" s="31"/>
      <c r="J10" s="31"/>
      <c r="K10" s="31"/>
      <c r="L10" s="31"/>
      <c r="M10" s="31"/>
      <c r="N10" s="31"/>
      <c r="O10" s="31"/>
      <c r="P10" s="31"/>
    </row>
    <row r="11" spans="1:16" s="5" customFormat="1" ht="64.5" customHeight="1">
      <c r="A11" s="90"/>
      <c r="B11" s="155" t="s">
        <v>170</v>
      </c>
      <c r="C11" s="223" t="s">
        <v>195</v>
      </c>
      <c r="D11" s="224"/>
      <c r="E11" s="224"/>
      <c r="F11" s="224"/>
      <c r="G11" s="224"/>
      <c r="H11" s="224"/>
      <c r="I11" s="224"/>
      <c r="J11" s="224"/>
      <c r="K11" s="224"/>
      <c r="L11" s="224"/>
      <c r="M11" s="224"/>
      <c r="N11" s="224"/>
      <c r="O11" s="224"/>
      <c r="P11" s="225"/>
    </row>
    <row r="12" s="5" customFormat="1" ht="12.75">
      <c r="B12" s="88"/>
    </row>
    <row r="13" spans="2:16" s="5" customFormat="1" ht="57.75" customHeight="1">
      <c r="B13" s="91" t="str">
        <f>+'5.1.1'!A10</f>
        <v>5.1.1a Recent lending activity by segment, as applicable</v>
      </c>
      <c r="C13" s="220" t="s">
        <v>196</v>
      </c>
      <c r="D13" s="226"/>
      <c r="E13" s="226"/>
      <c r="F13" s="226"/>
      <c r="G13" s="226"/>
      <c r="H13" s="226"/>
      <c r="I13" s="226"/>
      <c r="J13" s="226"/>
      <c r="K13" s="226"/>
      <c r="L13" s="226"/>
      <c r="M13" s="226"/>
      <c r="N13" s="226"/>
      <c r="O13" s="226"/>
      <c r="P13" s="227"/>
    </row>
    <row r="14" s="5" customFormat="1" ht="12.75">
      <c r="B14" s="88"/>
    </row>
    <row r="15" spans="2:16" s="5" customFormat="1" ht="69" customHeight="1">
      <c r="B15" s="91" t="str">
        <f>+'5.1.1'!A29</f>
        <v>5.1.1b Rating class (e.g. internal scoring/rating/probability of default/expected loss) (if available)</v>
      </c>
      <c r="C15" s="220" t="s">
        <v>162</v>
      </c>
      <c r="D15" s="226"/>
      <c r="E15" s="226"/>
      <c r="F15" s="226"/>
      <c r="G15" s="226"/>
      <c r="H15" s="226"/>
      <c r="I15" s="226"/>
      <c r="J15" s="226"/>
      <c r="K15" s="226"/>
      <c r="L15" s="226"/>
      <c r="M15" s="226"/>
      <c r="N15" s="226"/>
      <c r="O15" s="226"/>
      <c r="P15" s="227"/>
    </row>
    <row r="16" s="5" customFormat="1" ht="12.75">
      <c r="B16" s="88"/>
    </row>
    <row r="17" spans="2:16" s="5" customFormat="1" ht="59.25" customHeight="1">
      <c r="B17" s="91" t="str">
        <f>+'5.1.1'!A57</f>
        <v>5.1.1c Industry (using NACE Rev.2 (Division Level, i.e. one letter followed by two digits))</v>
      </c>
      <c r="C17" s="220" t="s">
        <v>166</v>
      </c>
      <c r="D17" s="221"/>
      <c r="E17" s="221"/>
      <c r="F17" s="221"/>
      <c r="G17" s="221"/>
      <c r="H17" s="221"/>
      <c r="I17" s="221"/>
      <c r="J17" s="221"/>
      <c r="K17" s="221"/>
      <c r="L17" s="221"/>
      <c r="M17" s="221"/>
      <c r="N17" s="221"/>
      <c r="O17" s="221"/>
      <c r="P17" s="222"/>
    </row>
    <row r="18" s="5" customFormat="1" ht="12.75">
      <c r="B18" s="88"/>
    </row>
    <row r="19" spans="2:16" s="5" customFormat="1" ht="50.25" customHeight="1">
      <c r="B19" s="91" t="str">
        <f>+'5.1.1'!A71</f>
        <v>5.1.1d Maturity of the SME Transactions</v>
      </c>
      <c r="C19" s="220" t="s">
        <v>163</v>
      </c>
      <c r="D19" s="221"/>
      <c r="E19" s="221"/>
      <c r="F19" s="221"/>
      <c r="G19" s="221"/>
      <c r="H19" s="221"/>
      <c r="I19" s="221"/>
      <c r="J19" s="221"/>
      <c r="K19" s="221"/>
      <c r="L19" s="221"/>
      <c r="M19" s="221"/>
      <c r="N19" s="221"/>
      <c r="O19" s="221"/>
      <c r="P19" s="222"/>
    </row>
    <row r="20" s="5" customFormat="1" ht="12.75">
      <c r="B20" s="88"/>
    </row>
    <row r="21" spans="2:16" s="5" customFormat="1" ht="65.25" customHeight="1">
      <c r="B21" s="91" t="str">
        <f>+'5.1.1'!A85</f>
        <v>5.1.1e Repayment profile</v>
      </c>
      <c r="C21" s="220" t="s">
        <v>169</v>
      </c>
      <c r="D21" s="221"/>
      <c r="E21" s="221"/>
      <c r="F21" s="221"/>
      <c r="G21" s="221"/>
      <c r="H21" s="221"/>
      <c r="I21" s="221"/>
      <c r="J21" s="221"/>
      <c r="K21" s="221"/>
      <c r="L21" s="221"/>
      <c r="M21" s="221"/>
      <c r="N21" s="221"/>
      <c r="O21" s="221"/>
      <c r="P21" s="222"/>
    </row>
    <row r="22" s="5" customFormat="1" ht="12.75">
      <c r="B22" s="88"/>
    </row>
    <row r="23" spans="2:16" s="5" customFormat="1" ht="54.75" customHeight="1">
      <c r="B23" s="91" t="str">
        <f>+'5.1.1'!A96</f>
        <v>5.1.1f Purpose of finance</v>
      </c>
      <c r="C23" s="217" t="s">
        <v>164</v>
      </c>
      <c r="D23" s="228"/>
      <c r="E23" s="228"/>
      <c r="F23" s="228"/>
      <c r="G23" s="228"/>
      <c r="H23" s="228"/>
      <c r="I23" s="228"/>
      <c r="J23" s="228"/>
      <c r="K23" s="228"/>
      <c r="L23" s="228"/>
      <c r="M23" s="228"/>
      <c r="N23" s="228"/>
      <c r="O23" s="228"/>
      <c r="P23" s="229"/>
    </row>
    <row r="24" s="5" customFormat="1" ht="12.75">
      <c r="B24" s="88"/>
    </row>
    <row r="25" spans="1:16" ht="15">
      <c r="A25" s="156" t="str">
        <f>+'5.1.2'!A5</f>
        <v>5.1.2 Loan by loan information</v>
      </c>
      <c r="B25" s="157"/>
      <c r="C25" s="158"/>
      <c r="D25" s="158"/>
      <c r="E25" s="158"/>
      <c r="F25" s="158"/>
      <c r="G25" s="158"/>
      <c r="H25" s="158"/>
      <c r="I25" s="158"/>
      <c r="J25" s="158"/>
      <c r="K25" s="158"/>
      <c r="L25" s="158"/>
      <c r="M25" s="158"/>
      <c r="N25" s="158"/>
      <c r="O25" s="158"/>
      <c r="P25" s="159"/>
    </row>
    <row r="26" ht="15"/>
    <row r="27" ht="15"/>
    <row r="28" spans="2:16" ht="55.5" customHeight="1">
      <c r="B28" s="91" t="s">
        <v>269</v>
      </c>
      <c r="C28" s="220" t="s">
        <v>278</v>
      </c>
      <c r="D28" s="226"/>
      <c r="E28" s="226"/>
      <c r="F28" s="226"/>
      <c r="G28" s="226"/>
      <c r="H28" s="226"/>
      <c r="I28" s="226"/>
      <c r="J28" s="226"/>
      <c r="K28" s="226"/>
      <c r="L28" s="226"/>
      <c r="M28" s="226"/>
      <c r="N28" s="226"/>
      <c r="O28" s="226"/>
      <c r="P28" s="227"/>
    </row>
    <row r="29" ht="15"/>
    <row r="30" spans="1:16" s="5" customFormat="1" ht="12.75">
      <c r="A30" s="160" t="str">
        <f>+'5.2'!A6</f>
        <v>5.2. Expected characteristics of the Portfolio to be built up:</v>
      </c>
      <c r="B30" s="161"/>
      <c r="C30" s="162"/>
      <c r="D30" s="162"/>
      <c r="E30" s="162"/>
      <c r="F30" s="162"/>
      <c r="G30" s="162"/>
      <c r="H30" s="162"/>
      <c r="I30" s="162"/>
      <c r="J30" s="162"/>
      <c r="K30" s="162"/>
      <c r="L30" s="162"/>
      <c r="M30" s="162"/>
      <c r="N30" s="162"/>
      <c r="O30" s="162"/>
      <c r="P30" s="163"/>
    </row>
    <row r="31" spans="1:16" ht="15">
      <c r="A31" s="164"/>
      <c r="B31" s="89"/>
      <c r="C31" s="85"/>
      <c r="D31" s="85"/>
      <c r="E31" s="85"/>
      <c r="F31" s="85"/>
      <c r="G31" s="85"/>
      <c r="H31" s="85"/>
      <c r="I31" s="85"/>
      <c r="J31" s="85"/>
      <c r="K31" s="85"/>
      <c r="L31" s="85"/>
      <c r="M31" s="85"/>
      <c r="N31" s="85"/>
      <c r="O31" s="85"/>
      <c r="P31" s="165"/>
    </row>
    <row r="32" ht="15"/>
    <row r="33" ht="15"/>
    <row r="34" spans="2:16" ht="41.25" customHeight="1">
      <c r="B34" s="155" t="s">
        <v>170</v>
      </c>
      <c r="C34" s="223" t="s">
        <v>171</v>
      </c>
      <c r="D34" s="224"/>
      <c r="E34" s="224"/>
      <c r="F34" s="224"/>
      <c r="G34" s="224"/>
      <c r="H34" s="224"/>
      <c r="I34" s="224"/>
      <c r="J34" s="224"/>
      <c r="K34" s="224"/>
      <c r="L34" s="224"/>
      <c r="M34" s="224"/>
      <c r="N34" s="224"/>
      <c r="O34" s="224"/>
      <c r="P34" s="225"/>
    </row>
    <row r="35" ht="15"/>
    <row r="36" spans="1:16" s="5" customFormat="1" ht="12.75">
      <c r="A36" s="160" t="str">
        <f>+'5.3.1'!A5</f>
        <v xml:space="preserve">5.3 Performance Track Record </v>
      </c>
      <c r="B36" s="161"/>
      <c r="C36" s="162"/>
      <c r="D36" s="162"/>
      <c r="E36" s="162"/>
      <c r="F36" s="162"/>
      <c r="G36" s="162"/>
      <c r="H36" s="162"/>
      <c r="I36" s="162"/>
      <c r="J36" s="162"/>
      <c r="K36" s="162"/>
      <c r="L36" s="162"/>
      <c r="M36" s="162"/>
      <c r="N36" s="162"/>
      <c r="O36" s="162"/>
      <c r="P36" s="163"/>
    </row>
    <row r="37" spans="1:16" ht="15">
      <c r="A37" s="164" t="str">
        <f>+'5.3.1'!A8</f>
        <v>(a) Rating master scale (for each rating/scoring model expected in the Portfolio)</v>
      </c>
      <c r="B37" s="89"/>
      <c r="C37" s="85"/>
      <c r="D37" s="85"/>
      <c r="E37" s="85"/>
      <c r="F37" s="85"/>
      <c r="G37" s="85"/>
      <c r="H37" s="85"/>
      <c r="I37" s="85"/>
      <c r="J37" s="85"/>
      <c r="K37" s="85"/>
      <c r="L37" s="85"/>
      <c r="M37" s="85"/>
      <c r="N37" s="85"/>
      <c r="O37" s="85"/>
      <c r="P37" s="165"/>
    </row>
    <row r="38" ht="15"/>
    <row r="39" ht="15"/>
    <row r="40" spans="2:16" ht="72" customHeight="1">
      <c r="B40" s="91" t="s">
        <v>173</v>
      </c>
      <c r="C40" s="220" t="s">
        <v>287</v>
      </c>
      <c r="D40" s="226"/>
      <c r="E40" s="226"/>
      <c r="F40" s="226"/>
      <c r="G40" s="226"/>
      <c r="H40" s="226"/>
      <c r="I40" s="226"/>
      <c r="J40" s="226"/>
      <c r="K40" s="226"/>
      <c r="L40" s="226"/>
      <c r="M40" s="226"/>
      <c r="N40" s="226"/>
      <c r="O40" s="226"/>
      <c r="P40" s="227"/>
    </row>
    <row r="41" ht="15"/>
    <row r="42" spans="1:16" ht="15">
      <c r="A42" s="156" t="str">
        <f>+'5.3.1'!A26</f>
        <v>(c) Annual rating migration per rating class (observation 12 months after) for each rating system in place and for,at least, the past 3 years</v>
      </c>
      <c r="B42" s="157"/>
      <c r="C42" s="158"/>
      <c r="D42" s="158"/>
      <c r="E42" s="158"/>
      <c r="F42" s="158"/>
      <c r="G42" s="158"/>
      <c r="H42" s="158"/>
      <c r="I42" s="158"/>
      <c r="J42" s="158"/>
      <c r="K42" s="158"/>
      <c r="L42" s="158"/>
      <c r="M42" s="158"/>
      <c r="N42" s="158"/>
      <c r="O42" s="158"/>
      <c r="P42" s="159"/>
    </row>
    <row r="43" ht="15"/>
    <row r="44" spans="2:16" ht="249" customHeight="1">
      <c r="B44" s="91" t="s">
        <v>175</v>
      </c>
      <c r="C44" s="217" t="s">
        <v>289</v>
      </c>
      <c r="D44" s="218"/>
      <c r="E44" s="218"/>
      <c r="F44" s="218"/>
      <c r="G44" s="218"/>
      <c r="H44" s="218"/>
      <c r="I44" s="218"/>
      <c r="J44" s="218"/>
      <c r="K44" s="218"/>
      <c r="L44" s="218"/>
      <c r="M44" s="218"/>
      <c r="N44" s="218"/>
      <c r="O44" s="218"/>
      <c r="P44" s="219"/>
    </row>
    <row r="45" ht="15"/>
    <row r="46" spans="1:16" ht="15">
      <c r="A46" s="156" t="str">
        <f>+'5.3.1'!A67</f>
        <v>(d) Observed default frequencies for the last 5 years  for each internal rating/scoring model</v>
      </c>
      <c r="B46" s="157"/>
      <c r="C46" s="158"/>
      <c r="D46" s="158"/>
      <c r="E46" s="158"/>
      <c r="F46" s="158"/>
      <c r="G46" s="158"/>
      <c r="H46" s="158"/>
      <c r="I46" s="158"/>
      <c r="J46" s="158"/>
      <c r="K46" s="158"/>
      <c r="L46" s="158"/>
      <c r="M46" s="158"/>
      <c r="N46" s="158"/>
      <c r="O46" s="158"/>
      <c r="P46" s="159"/>
    </row>
    <row r="47" ht="15"/>
    <row r="48" spans="2:16" ht="130.5" customHeight="1">
      <c r="B48" s="91" t="s">
        <v>174</v>
      </c>
      <c r="C48" s="217" t="s">
        <v>290</v>
      </c>
      <c r="D48" s="218"/>
      <c r="E48" s="218"/>
      <c r="F48" s="218"/>
      <c r="G48" s="218"/>
      <c r="H48" s="218"/>
      <c r="I48" s="218"/>
      <c r="J48" s="218"/>
      <c r="K48" s="218"/>
      <c r="L48" s="218"/>
      <c r="M48" s="218"/>
      <c r="N48" s="218"/>
      <c r="O48" s="218"/>
      <c r="P48" s="219"/>
    </row>
    <row r="49" ht="15"/>
    <row r="50" spans="1:16" ht="15">
      <c r="A50" s="156" t="str">
        <f>+'5.3.2'!A7</f>
        <v>5.3.2. Default vintage data:</v>
      </c>
      <c r="B50" s="157"/>
      <c r="C50" s="158"/>
      <c r="D50" s="158"/>
      <c r="E50" s="158"/>
      <c r="F50" s="158"/>
      <c r="G50" s="158"/>
      <c r="H50" s="158"/>
      <c r="I50" s="158"/>
      <c r="J50" s="158"/>
      <c r="K50" s="158"/>
      <c r="L50" s="158"/>
      <c r="M50" s="158"/>
      <c r="N50" s="158"/>
      <c r="O50" s="158"/>
      <c r="P50" s="159"/>
    </row>
    <row r="51" ht="15"/>
    <row r="52" ht="15"/>
    <row r="53" spans="2:16" ht="174.75" customHeight="1">
      <c r="B53" s="91" t="s">
        <v>176</v>
      </c>
      <c r="C53" s="217" t="s">
        <v>177</v>
      </c>
      <c r="D53" s="218"/>
      <c r="E53" s="218"/>
      <c r="F53" s="218"/>
      <c r="G53" s="218"/>
      <c r="H53" s="218"/>
      <c r="I53" s="218"/>
      <c r="J53" s="218"/>
      <c r="K53" s="218"/>
      <c r="L53" s="218"/>
      <c r="M53" s="218"/>
      <c r="N53" s="218"/>
      <c r="O53" s="218"/>
      <c r="P53" s="219"/>
    </row>
    <row r="54" ht="15"/>
    <row r="55" spans="1:16" ht="15">
      <c r="A55" s="156" t="str">
        <f>+'5.3.3'!A7</f>
        <v>5.3.3. Recovery vintage data:</v>
      </c>
      <c r="B55" s="157"/>
      <c r="C55" s="158"/>
      <c r="D55" s="158"/>
      <c r="E55" s="158"/>
      <c r="F55" s="158"/>
      <c r="G55" s="158"/>
      <c r="H55" s="158"/>
      <c r="I55" s="158"/>
      <c r="J55" s="158"/>
      <c r="K55" s="158"/>
      <c r="L55" s="158"/>
      <c r="M55" s="158"/>
      <c r="N55" s="158"/>
      <c r="O55" s="158"/>
      <c r="P55" s="159"/>
    </row>
    <row r="56" ht="15"/>
    <row r="57" ht="15"/>
    <row r="58" spans="2:16" ht="249.75" customHeight="1">
      <c r="B58" s="91" t="s">
        <v>178</v>
      </c>
      <c r="C58" s="217" t="s">
        <v>288</v>
      </c>
      <c r="D58" s="218"/>
      <c r="E58" s="218"/>
      <c r="F58" s="218"/>
      <c r="G58" s="218"/>
      <c r="H58" s="218"/>
      <c r="I58" s="218"/>
      <c r="J58" s="218"/>
      <c r="K58" s="218"/>
      <c r="L58" s="218"/>
      <c r="M58" s="218"/>
      <c r="N58" s="218"/>
      <c r="O58" s="218"/>
      <c r="P58" s="219"/>
    </row>
    <row r="59" ht="15"/>
    <row r="60" ht="15"/>
    <row r="61" spans="1:16" ht="15">
      <c r="A61" s="151" t="str">
        <f>+'Data checklist'!A4</f>
        <v>Data and information checklist</v>
      </c>
      <c r="B61" s="152"/>
      <c r="C61" s="153"/>
      <c r="D61" s="153"/>
      <c r="E61" s="153"/>
      <c r="F61" s="153"/>
      <c r="G61" s="153"/>
      <c r="H61" s="153"/>
      <c r="I61" s="153"/>
      <c r="J61" s="153"/>
      <c r="K61" s="153"/>
      <c r="L61" s="153"/>
      <c r="M61" s="153"/>
      <c r="N61" s="153"/>
      <c r="O61" s="153"/>
      <c r="P61" s="154"/>
    </row>
    <row r="62" ht="15"/>
    <row r="63" spans="2:16" ht="23.25" customHeight="1">
      <c r="B63" s="210" t="s">
        <v>291</v>
      </c>
      <c r="C63" s="216" t="s">
        <v>292</v>
      </c>
      <c r="D63" s="216"/>
      <c r="E63" s="216"/>
      <c r="F63" s="216"/>
      <c r="G63" s="216"/>
      <c r="H63" s="216"/>
      <c r="I63" s="216"/>
      <c r="J63" s="216"/>
      <c r="K63" s="216"/>
      <c r="L63" s="216"/>
      <c r="M63" s="216"/>
      <c r="N63" s="216"/>
      <c r="O63" s="216"/>
      <c r="P63" s="216"/>
    </row>
    <row r="64" ht="15"/>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0.5" customHeight="1" hidden="1"/>
    <row r="83" ht="15" hidden="1"/>
    <row r="84" ht="15" hidden="1"/>
  </sheetData>
  <mergeCells count="15">
    <mergeCell ref="C63:P63"/>
    <mergeCell ref="C53:P53"/>
    <mergeCell ref="C58:P58"/>
    <mergeCell ref="C21:P21"/>
    <mergeCell ref="C11:P11"/>
    <mergeCell ref="C13:P13"/>
    <mergeCell ref="C15:P15"/>
    <mergeCell ref="C17:P17"/>
    <mergeCell ref="C19:P19"/>
    <mergeCell ref="C34:P34"/>
    <mergeCell ref="C40:P40"/>
    <mergeCell ref="C44:P44"/>
    <mergeCell ref="C48:P48"/>
    <mergeCell ref="C28:P28"/>
    <mergeCell ref="C23:P23"/>
  </mergeCells>
  <printOptions/>
  <pageMargins left="0.7" right="0.7" top="0.75" bottom="0.75" header="0.3" footer="0.3"/>
  <pageSetup horizontalDpi="600" verticalDpi="600" orientation="portrait" scale="52" r:id="rId3"/>
  <rowBreaks count="1" manualBreakCount="1">
    <brk id="47"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23554" r:id="rId4" name="Button 2">
              <controlPr defaultSize="0" print="0" autoFill="0" autoPict="0" macro="[0]!Module1.GoTo_Data_51">
                <anchor moveWithCells="1" sizeWithCells="1">
                  <from>
                    <xdr:col>1</xdr:col>
                    <xdr:colOff>9525</xdr:colOff>
                    <xdr:row>8</xdr:row>
                    <xdr:rowOff>123825</xdr:rowOff>
                  </from>
                  <to>
                    <xdr:col>2</xdr:col>
                    <xdr:colOff>9525</xdr:colOff>
                    <xdr:row>9</xdr:row>
                    <xdr:rowOff>133350</xdr:rowOff>
                  </to>
                </anchor>
              </controlPr>
            </control>
          </mc:Choice>
        </mc:AlternateContent>
        <mc:AlternateContent>
          <mc:Choice Requires="x14">
            <control xmlns:r="http://schemas.openxmlformats.org/officeDocument/2006/relationships" shapeId="23555" r:id="rId5" name="Button 3">
              <controlPr defaultSize="0" print="0" autoFill="0" autoPict="0" macro="[0]!GoTo_Data_52">
                <anchor moveWithCells="1" sizeWithCells="1">
                  <from>
                    <xdr:col>1</xdr:col>
                    <xdr:colOff>0</xdr:colOff>
                    <xdr:row>31</xdr:row>
                    <xdr:rowOff>142875</xdr:rowOff>
                  </from>
                  <to>
                    <xdr:col>2</xdr:col>
                    <xdr:colOff>0</xdr:colOff>
                    <xdr:row>32</xdr:row>
                    <xdr:rowOff>142875</xdr:rowOff>
                  </to>
                </anchor>
              </controlPr>
            </control>
          </mc:Choice>
        </mc:AlternateContent>
        <mc:AlternateContent>
          <mc:Choice Requires="x14">
            <control xmlns:r="http://schemas.openxmlformats.org/officeDocument/2006/relationships" shapeId="23557" r:id="rId6" name="Button 5">
              <controlPr defaultSize="0" print="0" autoFill="0" autoPict="0" macro="[0]!GoTo_Data_532">
                <anchor moveWithCells="1" sizeWithCells="1">
                  <from>
                    <xdr:col>0</xdr:col>
                    <xdr:colOff>466725</xdr:colOff>
                    <xdr:row>50</xdr:row>
                    <xdr:rowOff>142875</xdr:rowOff>
                  </from>
                  <to>
                    <xdr:col>2</xdr:col>
                    <xdr:colOff>0</xdr:colOff>
                    <xdr:row>51</xdr:row>
                    <xdr:rowOff>142875</xdr:rowOff>
                  </to>
                </anchor>
              </controlPr>
            </control>
          </mc:Choice>
        </mc:AlternateContent>
        <mc:AlternateContent>
          <mc:Choice Requires="x14">
            <control xmlns:r="http://schemas.openxmlformats.org/officeDocument/2006/relationships" shapeId="23558" r:id="rId7" name="Button 6">
              <controlPr defaultSize="0" print="0" autoFill="0" autoPict="0" macro="[0]!GoTo_Data_533">
                <anchor moveWithCells="1" sizeWithCells="1">
                  <from>
                    <xdr:col>1</xdr:col>
                    <xdr:colOff>0</xdr:colOff>
                    <xdr:row>55</xdr:row>
                    <xdr:rowOff>142875</xdr:rowOff>
                  </from>
                  <to>
                    <xdr:col>2</xdr:col>
                    <xdr:colOff>0</xdr:colOff>
                    <xdr:row>56</xdr:row>
                    <xdr:rowOff>142875</xdr:rowOff>
                  </to>
                </anchor>
              </controlPr>
            </control>
          </mc:Choice>
        </mc:AlternateContent>
        <mc:AlternateContent>
          <mc:Choice Requires="x14">
            <control xmlns:r="http://schemas.openxmlformats.org/officeDocument/2006/relationships" shapeId="23559" r:id="rId8" name="Button 7">
              <controlPr defaultSize="0" print="0" autoFill="0" autoPict="0" macro="[0]!GoTo_Data_531">
                <anchor moveWithCells="1" sizeWithCells="1">
                  <from>
                    <xdr:col>0</xdr:col>
                    <xdr:colOff>466725</xdr:colOff>
                    <xdr:row>37</xdr:row>
                    <xdr:rowOff>142875</xdr:rowOff>
                  </from>
                  <to>
                    <xdr:col>1</xdr:col>
                    <xdr:colOff>2152650</xdr:colOff>
                    <xdr:row>38</xdr:row>
                    <xdr:rowOff>142875</xdr:rowOff>
                  </to>
                </anchor>
              </controlPr>
            </control>
          </mc:Choice>
        </mc:AlternateContent>
        <mc:AlternateContent>
          <mc:Choice Requires="x14">
            <control xmlns:r="http://schemas.openxmlformats.org/officeDocument/2006/relationships" shapeId="23560" r:id="rId9" name="Button 8">
              <controlPr defaultSize="0" print="0" autoFill="0" autoPict="0" macro="[0]!GoTo_Data_512">
                <anchor moveWithCells="1" sizeWithCells="1">
                  <from>
                    <xdr:col>1</xdr:col>
                    <xdr:colOff>9525</xdr:colOff>
                    <xdr:row>25</xdr:row>
                    <xdr:rowOff>152400</xdr:rowOff>
                  </from>
                  <to>
                    <xdr:col>2</xdr:col>
                    <xdr:colOff>9525</xdr:colOff>
                    <xdr:row>26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104"/>
  <sheetViews>
    <sheetView showGridLines="0" showRowColHeaders="0" workbookViewId="0" topLeftCell="A1">
      <pane ySplit="3" topLeftCell="A4" activePane="bottomLeft" state="frozen"/>
      <selection pane="bottomLeft" activeCell="G13" sqref="G13"/>
    </sheetView>
  </sheetViews>
  <sheetFormatPr defaultColWidth="9.140625" defaultRowHeight="15"/>
  <cols>
    <col min="1" max="1" width="29.28125" style="5" customWidth="1"/>
    <col min="2" max="2" width="16.421875" style="5" customWidth="1"/>
    <col min="3" max="3" width="19.8515625" style="5" customWidth="1"/>
    <col min="4" max="4" width="14.8515625" style="5" customWidth="1"/>
    <col min="5" max="7" width="13.00390625" style="5" customWidth="1"/>
    <col min="8" max="8" width="4.00390625" style="5" customWidth="1"/>
    <col min="9" max="9" width="13.00390625" style="5" customWidth="1"/>
    <col min="10" max="16384" width="9.140625" style="5" customWidth="1"/>
  </cols>
  <sheetData>
    <row r="1" ht="15">
      <c r="A1" s="17" t="str">
        <f>+Title1</f>
        <v>Data inputs - Information Requirements</v>
      </c>
    </row>
    <row r="2" s="67" customFormat="1" ht="13.5" thickBot="1">
      <c r="A2" s="67" t="str">
        <f>+Title</f>
        <v xml:space="preserve">Annex I to the Open Call for Expression of Interest to select Financial Intermediaries under the ESIF EAFRD Portugal Mainland FoF </v>
      </c>
    </row>
    <row r="3" ht="11.25" customHeight="1" thickTop="1"/>
    <row r="5" ht="15">
      <c r="A5" s="9" t="s">
        <v>165</v>
      </c>
    </row>
    <row r="6" ht="15">
      <c r="A6" s="27"/>
    </row>
    <row r="7" ht="15">
      <c r="A7" s="9"/>
    </row>
    <row r="8" ht="15">
      <c r="A8" s="9" t="s">
        <v>167</v>
      </c>
    </row>
    <row r="9" ht="15">
      <c r="A9" s="9"/>
    </row>
    <row r="10" ht="15">
      <c r="A10" s="17" t="s">
        <v>270</v>
      </c>
    </row>
    <row r="11" ht="13.5" thickBot="1">
      <c r="A11" s="9"/>
    </row>
    <row r="12" spans="1:3" ht="13.5" thickBot="1">
      <c r="A12" s="172" t="s">
        <v>158</v>
      </c>
      <c r="B12" s="12" t="s">
        <v>58</v>
      </c>
      <c r="C12" s="12" t="s">
        <v>59</v>
      </c>
    </row>
    <row r="13" spans="1:3" ht="15">
      <c r="A13" s="173" t="s">
        <v>157</v>
      </c>
      <c r="B13" s="174"/>
      <c r="C13" s="174"/>
    </row>
    <row r="14" spans="1:3" ht="15">
      <c r="A14" s="175" t="s">
        <v>72</v>
      </c>
      <c r="B14" s="14"/>
      <c r="C14" s="14"/>
    </row>
    <row r="15" spans="1:3" ht="15">
      <c r="A15" s="175" t="s">
        <v>73</v>
      </c>
      <c r="B15" s="14"/>
      <c r="C15" s="14"/>
    </row>
    <row r="16" spans="1:3" ht="13.5" thickBot="1">
      <c r="A16" s="176" t="s">
        <v>74</v>
      </c>
      <c r="B16" s="16"/>
      <c r="C16" s="16"/>
    </row>
    <row r="17" spans="1:5" ht="13.5" thickBot="1">
      <c r="A17" s="172" t="s">
        <v>159</v>
      </c>
      <c r="B17" s="12" t="s">
        <v>58</v>
      </c>
      <c r="C17" s="12" t="s">
        <v>59</v>
      </c>
      <c r="E17" s="20"/>
    </row>
    <row r="18" spans="1:5" ht="15">
      <c r="A18" s="173" t="s">
        <v>157</v>
      </c>
      <c r="B18" s="174"/>
      <c r="C18" s="174"/>
      <c r="E18" s="20"/>
    </row>
    <row r="19" spans="1:5" ht="15">
      <c r="A19" s="175" t="s">
        <v>72</v>
      </c>
      <c r="B19" s="14"/>
      <c r="C19" s="14"/>
      <c r="E19" s="20"/>
    </row>
    <row r="20" spans="1:5" ht="15">
      <c r="A20" s="175" t="s">
        <v>73</v>
      </c>
      <c r="B20" s="14"/>
      <c r="C20" s="14"/>
      <c r="E20" s="20"/>
    </row>
    <row r="21" spans="1:5" ht="13.5" thickBot="1">
      <c r="A21" s="176" t="s">
        <v>74</v>
      </c>
      <c r="B21" s="16"/>
      <c r="C21" s="16"/>
      <c r="E21" s="20"/>
    </row>
    <row r="22" spans="1:5" ht="13.5" thickBot="1">
      <c r="A22" s="172" t="s">
        <v>160</v>
      </c>
      <c r="B22" s="12" t="s">
        <v>58</v>
      </c>
      <c r="C22" s="12" t="s">
        <v>59</v>
      </c>
      <c r="E22" s="20"/>
    </row>
    <row r="23" spans="1:5" ht="15">
      <c r="A23" s="173" t="s">
        <v>157</v>
      </c>
      <c r="B23" s="174"/>
      <c r="C23" s="174"/>
      <c r="E23" s="20"/>
    </row>
    <row r="24" spans="1:5" ht="15">
      <c r="A24" s="175" t="s">
        <v>72</v>
      </c>
      <c r="B24" s="14"/>
      <c r="C24" s="14"/>
      <c r="E24" s="20"/>
    </row>
    <row r="25" spans="1:5" ht="15">
      <c r="A25" s="175" t="s">
        <v>73</v>
      </c>
      <c r="B25" s="14"/>
      <c r="C25" s="14"/>
      <c r="E25" s="20"/>
    </row>
    <row r="26" spans="1:5" ht="13.5" thickBot="1">
      <c r="A26" s="176" t="s">
        <v>74</v>
      </c>
      <c r="B26" s="16"/>
      <c r="C26" s="16"/>
      <c r="E26" s="20"/>
    </row>
    <row r="27" spans="1:5" ht="15">
      <c r="A27" s="20"/>
      <c r="B27" s="20"/>
      <c r="C27" s="20"/>
      <c r="D27" s="20"/>
      <c r="E27" s="20"/>
    </row>
    <row r="29" ht="15">
      <c r="A29" s="17" t="s">
        <v>271</v>
      </c>
    </row>
    <row r="30" ht="13.5" thickBot="1">
      <c r="A30" s="81"/>
    </row>
    <row r="31" spans="1:5" s="96" customFormat="1" ht="15.75" customHeight="1" thickBot="1">
      <c r="A31" s="234" t="s">
        <v>155</v>
      </c>
      <c r="B31" s="232" t="s">
        <v>60</v>
      </c>
      <c r="C31" s="233"/>
      <c r="D31" s="232" t="s">
        <v>61</v>
      </c>
      <c r="E31" s="233"/>
    </row>
    <row r="32" spans="1:5" s="96" customFormat="1" ht="13.5" thickBot="1">
      <c r="A32" s="235"/>
      <c r="B32" s="12" t="s">
        <v>58</v>
      </c>
      <c r="C32" s="12" t="s">
        <v>59</v>
      </c>
      <c r="D32" s="12" t="s">
        <v>58</v>
      </c>
      <c r="E32" s="12" t="s">
        <v>59</v>
      </c>
    </row>
    <row r="33" spans="1:5" ht="15">
      <c r="A33" s="13"/>
      <c r="B33" s="14"/>
      <c r="C33" s="14"/>
      <c r="D33" s="14"/>
      <c r="E33" s="14"/>
    </row>
    <row r="34" spans="1:5" ht="15">
      <c r="A34" s="13"/>
      <c r="B34" s="14"/>
      <c r="C34" s="14"/>
      <c r="D34" s="14"/>
      <c r="E34" s="14"/>
    </row>
    <row r="35" spans="1:5" ht="15">
      <c r="A35" s="13"/>
      <c r="B35" s="14"/>
      <c r="C35" s="14"/>
      <c r="D35" s="14"/>
      <c r="E35" s="14"/>
    </row>
    <row r="36" spans="1:5" ht="15">
      <c r="A36" s="13"/>
      <c r="B36" s="14"/>
      <c r="C36" s="14"/>
      <c r="D36" s="14"/>
      <c r="E36" s="14"/>
    </row>
    <row r="37" spans="1:5" ht="15">
      <c r="A37" s="13"/>
      <c r="B37" s="14"/>
      <c r="C37" s="14"/>
      <c r="D37" s="14"/>
      <c r="E37" s="14"/>
    </row>
    <row r="38" spans="1:5" ht="15">
      <c r="A38" s="13"/>
      <c r="B38" s="14"/>
      <c r="C38" s="14"/>
      <c r="D38" s="14"/>
      <c r="E38" s="14"/>
    </row>
    <row r="39" spans="1:5" ht="15">
      <c r="A39" s="13"/>
      <c r="B39" s="14"/>
      <c r="C39" s="14"/>
      <c r="D39" s="14"/>
      <c r="E39" s="14"/>
    </row>
    <row r="40" spans="1:5" ht="13.5" thickBot="1">
      <c r="A40" s="15"/>
      <c r="B40" s="16"/>
      <c r="C40" s="16"/>
      <c r="D40" s="16"/>
      <c r="E40" s="16"/>
    </row>
    <row r="41" spans="1:5" ht="13.5" thickBot="1">
      <c r="A41" s="18" t="s">
        <v>1</v>
      </c>
      <c r="B41" s="19"/>
      <c r="C41" s="19"/>
      <c r="D41" s="19"/>
      <c r="E41" s="19"/>
    </row>
    <row r="43" ht="13.5" thickBot="1"/>
    <row r="44" spans="1:5" s="96" customFormat="1" ht="15.75" customHeight="1" thickBot="1">
      <c r="A44" s="234" t="s">
        <v>156</v>
      </c>
      <c r="B44" s="232" t="s">
        <v>60</v>
      </c>
      <c r="C44" s="233"/>
      <c r="D44" s="232" t="s">
        <v>61</v>
      </c>
      <c r="E44" s="233"/>
    </row>
    <row r="45" spans="1:5" s="96" customFormat="1" ht="13.5" thickBot="1">
      <c r="A45" s="235"/>
      <c r="B45" s="12" t="s">
        <v>58</v>
      </c>
      <c r="C45" s="12" t="s">
        <v>59</v>
      </c>
      <c r="D45" s="12" t="s">
        <v>58</v>
      </c>
      <c r="E45" s="12" t="s">
        <v>59</v>
      </c>
    </row>
    <row r="46" spans="1:5" ht="15">
      <c r="A46" s="13"/>
      <c r="B46" s="14"/>
      <c r="C46" s="14"/>
      <c r="D46" s="14"/>
      <c r="E46" s="14"/>
    </row>
    <row r="47" spans="1:5" ht="15">
      <c r="A47" s="13"/>
      <c r="B47" s="14"/>
      <c r="C47" s="14"/>
      <c r="D47" s="14"/>
      <c r="E47" s="14"/>
    </row>
    <row r="48" spans="1:5" ht="15">
      <c r="A48" s="13"/>
      <c r="B48" s="14"/>
      <c r="C48" s="14"/>
      <c r="D48" s="14"/>
      <c r="E48" s="14"/>
    </row>
    <row r="49" spans="1:5" ht="15">
      <c r="A49" s="13"/>
      <c r="B49" s="14"/>
      <c r="C49" s="14"/>
      <c r="D49" s="14"/>
      <c r="E49" s="14"/>
    </row>
    <row r="50" spans="1:5" ht="15">
      <c r="A50" s="13"/>
      <c r="B50" s="14"/>
      <c r="C50" s="14"/>
      <c r="D50" s="14"/>
      <c r="E50" s="14"/>
    </row>
    <row r="51" spans="1:5" ht="15">
      <c r="A51" s="13"/>
      <c r="B51" s="14"/>
      <c r="C51" s="14"/>
      <c r="D51" s="14"/>
      <c r="E51" s="14"/>
    </row>
    <row r="52" spans="1:5" ht="15">
      <c r="A52" s="13"/>
      <c r="B52" s="14"/>
      <c r="C52" s="14"/>
      <c r="D52" s="14"/>
      <c r="E52" s="14"/>
    </row>
    <row r="53" spans="1:5" ht="13.5" thickBot="1">
      <c r="A53" s="15"/>
      <c r="B53" s="16"/>
      <c r="C53" s="16"/>
      <c r="D53" s="16"/>
      <c r="E53" s="16"/>
    </row>
    <row r="54" spans="1:5" ht="13.5" thickBot="1">
      <c r="A54" s="18" t="s">
        <v>1</v>
      </c>
      <c r="B54" s="19"/>
      <c r="C54" s="19"/>
      <c r="D54" s="19"/>
      <c r="E54" s="19"/>
    </row>
    <row r="57" ht="15">
      <c r="A57" s="17" t="s">
        <v>272</v>
      </c>
    </row>
    <row r="58" ht="13.5" thickBot="1">
      <c r="A58" s="17"/>
    </row>
    <row r="59" spans="1:5" ht="14.45" customHeight="1" thickBot="1">
      <c r="A59" s="234" t="s">
        <v>2</v>
      </c>
      <c r="B59" s="232" t="s">
        <v>93</v>
      </c>
      <c r="C59" s="233"/>
      <c r="D59" s="230" t="s">
        <v>61</v>
      </c>
      <c r="E59" s="231"/>
    </row>
    <row r="60" spans="1:5" ht="13.5" thickBot="1">
      <c r="A60" s="235"/>
      <c r="B60" s="12" t="s">
        <v>58</v>
      </c>
      <c r="C60" s="12" t="s">
        <v>59</v>
      </c>
      <c r="D60" s="177" t="s">
        <v>58</v>
      </c>
      <c r="E60" s="177" t="s">
        <v>59</v>
      </c>
    </row>
    <row r="61" spans="1:5" ht="15">
      <c r="A61" s="178"/>
      <c r="B61" s="14"/>
      <c r="C61" s="14"/>
      <c r="D61" s="14"/>
      <c r="E61" s="14"/>
    </row>
    <row r="62" spans="1:5" ht="15">
      <c r="A62" s="13"/>
      <c r="B62" s="14"/>
      <c r="C62" s="14"/>
      <c r="D62" s="14"/>
      <c r="E62" s="14"/>
    </row>
    <row r="63" spans="1:5" ht="15">
      <c r="A63" s="13"/>
      <c r="B63" s="14"/>
      <c r="C63" s="14"/>
      <c r="D63" s="14"/>
      <c r="E63" s="14"/>
    </row>
    <row r="64" spans="1:5" ht="15">
      <c r="A64" s="13"/>
      <c r="B64" s="14"/>
      <c r="C64" s="14"/>
      <c r="D64" s="14"/>
      <c r="E64" s="14"/>
    </row>
    <row r="65" spans="1:5" ht="15">
      <c r="A65" s="13"/>
      <c r="B65" s="14"/>
      <c r="C65" s="14"/>
      <c r="D65" s="14"/>
      <c r="E65" s="14"/>
    </row>
    <row r="66" spans="1:5" ht="15">
      <c r="A66" s="13"/>
      <c r="B66" s="14"/>
      <c r="C66" s="14"/>
      <c r="D66" s="14"/>
      <c r="E66" s="14"/>
    </row>
    <row r="67" spans="1:5" ht="15">
      <c r="A67" s="13"/>
      <c r="B67" s="14"/>
      <c r="C67" s="14"/>
      <c r="D67" s="14"/>
      <c r="E67" s="14"/>
    </row>
    <row r="68" spans="1:5" ht="13.5" thickBot="1">
      <c r="A68" s="15"/>
      <c r="B68" s="16"/>
      <c r="C68" s="16"/>
      <c r="D68" s="16"/>
      <c r="E68" s="16"/>
    </row>
    <row r="69" spans="1:5" ht="13.5" thickBot="1">
      <c r="A69" s="18" t="s">
        <v>1</v>
      </c>
      <c r="B69" s="19"/>
      <c r="C69" s="19"/>
      <c r="D69" s="19"/>
      <c r="E69" s="19"/>
    </row>
    <row r="71" spans="1:3" ht="15">
      <c r="A71" s="17" t="s">
        <v>273</v>
      </c>
      <c r="B71" s="95"/>
      <c r="C71" s="95"/>
    </row>
    <row r="72" spans="2:3" ht="13.5" thickBot="1">
      <c r="B72" s="95"/>
      <c r="C72" s="95"/>
    </row>
    <row r="73" spans="1:5" ht="13.5" thickBot="1">
      <c r="A73" s="234" t="s">
        <v>86</v>
      </c>
      <c r="B73" s="232" t="s">
        <v>60</v>
      </c>
      <c r="C73" s="233"/>
      <c r="D73" s="232" t="s">
        <v>61</v>
      </c>
      <c r="E73" s="233"/>
    </row>
    <row r="74" spans="1:5" ht="13.5" thickBot="1">
      <c r="A74" s="235"/>
      <c r="B74" s="179" t="s">
        <v>58</v>
      </c>
      <c r="C74" s="98" t="s">
        <v>59</v>
      </c>
      <c r="D74" s="98" t="s">
        <v>58</v>
      </c>
      <c r="E74" s="98" t="s">
        <v>59</v>
      </c>
    </row>
    <row r="75" spans="1:5" ht="15">
      <c r="A75" s="23" t="s">
        <v>94</v>
      </c>
      <c r="B75" s="23"/>
      <c r="C75" s="23"/>
      <c r="D75" s="24"/>
      <c r="E75" s="24"/>
    </row>
    <row r="76" spans="1:5" ht="15">
      <c r="A76" s="25" t="s">
        <v>277</v>
      </c>
      <c r="B76" s="25"/>
      <c r="C76" s="25"/>
      <c r="D76" s="13"/>
      <c r="E76" s="13"/>
    </row>
    <row r="77" spans="1:5" ht="15">
      <c r="A77" s="25" t="s">
        <v>146</v>
      </c>
      <c r="B77" s="25"/>
      <c r="C77" s="25"/>
      <c r="D77" s="13"/>
      <c r="E77" s="13"/>
    </row>
    <row r="78" spans="1:5" ht="15">
      <c r="A78" s="25" t="s">
        <v>147</v>
      </c>
      <c r="B78" s="25"/>
      <c r="C78" s="25"/>
      <c r="D78" s="13"/>
      <c r="E78" s="13"/>
    </row>
    <row r="79" spans="1:5" ht="15">
      <c r="A79" s="25" t="s">
        <v>148</v>
      </c>
      <c r="B79" s="25"/>
      <c r="C79" s="25"/>
      <c r="D79" s="13"/>
      <c r="E79" s="13"/>
    </row>
    <row r="80" spans="1:5" ht="15">
      <c r="A80" s="25" t="s">
        <v>149</v>
      </c>
      <c r="B80" s="25"/>
      <c r="C80" s="25"/>
      <c r="D80" s="13"/>
      <c r="E80" s="13"/>
    </row>
    <row r="81" spans="1:5" ht="15">
      <c r="A81" s="25" t="s">
        <v>150</v>
      </c>
      <c r="B81" s="25"/>
      <c r="C81" s="25"/>
      <c r="D81" s="13"/>
      <c r="E81" s="13"/>
    </row>
    <row r="82" spans="1:5" ht="15">
      <c r="A82" s="25" t="s">
        <v>151</v>
      </c>
      <c r="B82" s="25"/>
      <c r="C82" s="25"/>
      <c r="D82" s="13"/>
      <c r="E82" s="13"/>
    </row>
    <row r="83" spans="1:5" ht="13.5" thickBot="1">
      <c r="A83" s="26" t="s">
        <v>152</v>
      </c>
      <c r="B83" s="26"/>
      <c r="C83" s="26"/>
      <c r="D83" s="15"/>
      <c r="E83" s="15"/>
    </row>
    <row r="84" ht="15">
      <c r="B84" s="20"/>
    </row>
    <row r="85" spans="1:2" ht="15">
      <c r="A85" s="17" t="s">
        <v>274</v>
      </c>
      <c r="B85" s="20"/>
    </row>
    <row r="86" ht="13.5" thickBot="1">
      <c r="B86" s="20"/>
    </row>
    <row r="87" spans="1:5" ht="13.5" thickBot="1">
      <c r="A87" s="234" t="s">
        <v>168</v>
      </c>
      <c r="B87" s="232" t="s">
        <v>60</v>
      </c>
      <c r="C87" s="233"/>
      <c r="D87" s="232" t="s">
        <v>61</v>
      </c>
      <c r="E87" s="233"/>
    </row>
    <row r="88" spans="1:5" ht="13.5" thickBot="1">
      <c r="A88" s="235"/>
      <c r="B88" s="179" t="s">
        <v>58</v>
      </c>
      <c r="C88" s="98" t="s">
        <v>59</v>
      </c>
      <c r="D88" s="98" t="s">
        <v>58</v>
      </c>
      <c r="E88" s="98" t="s">
        <v>59</v>
      </c>
    </row>
    <row r="89" spans="1:5" ht="15">
      <c r="A89" s="23" t="s">
        <v>76</v>
      </c>
      <c r="B89" s="24"/>
      <c r="C89" s="24"/>
      <c r="D89" s="24"/>
      <c r="E89" s="24"/>
    </row>
    <row r="90" spans="1:5" ht="15">
      <c r="A90" s="25" t="s">
        <v>42</v>
      </c>
      <c r="B90" s="13"/>
      <c r="C90" s="13"/>
      <c r="D90" s="13"/>
      <c r="E90" s="13"/>
    </row>
    <row r="91" spans="1:5" ht="15">
      <c r="A91" s="25" t="s">
        <v>43</v>
      </c>
      <c r="B91" s="13"/>
      <c r="C91" s="13"/>
      <c r="D91" s="13"/>
      <c r="E91" s="13"/>
    </row>
    <row r="92" spans="1:5" ht="15">
      <c r="A92" s="25" t="s">
        <v>44</v>
      </c>
      <c r="B92" s="13"/>
      <c r="C92" s="13"/>
      <c r="D92" s="13"/>
      <c r="E92" s="13"/>
    </row>
    <row r="93" spans="1:5" ht="13.5" thickBot="1">
      <c r="A93" s="26" t="s">
        <v>45</v>
      </c>
      <c r="B93" s="13"/>
      <c r="C93" s="13"/>
      <c r="D93" s="13"/>
      <c r="E93" s="13"/>
    </row>
    <row r="94" spans="1:5" ht="13.5" thickBot="1">
      <c r="A94" s="18" t="s">
        <v>1</v>
      </c>
      <c r="B94" s="19"/>
      <c r="C94" s="19"/>
      <c r="D94" s="19"/>
      <c r="E94" s="19"/>
    </row>
    <row r="95" spans="1:2" ht="15">
      <c r="A95" s="28"/>
      <c r="B95" s="20"/>
    </row>
    <row r="96" spans="1:3" ht="15">
      <c r="A96" s="17" t="s">
        <v>275</v>
      </c>
      <c r="B96" s="95"/>
      <c r="C96" s="95"/>
    </row>
    <row r="97" spans="2:3" ht="13.5" thickBot="1">
      <c r="B97" s="95"/>
      <c r="C97" s="95"/>
    </row>
    <row r="98" spans="1:5" ht="14.45" customHeight="1" thickBot="1">
      <c r="A98" s="234" t="s">
        <v>82</v>
      </c>
      <c r="B98" s="232" t="s">
        <v>93</v>
      </c>
      <c r="C98" s="233"/>
      <c r="D98" s="230" t="s">
        <v>61</v>
      </c>
      <c r="E98" s="231"/>
    </row>
    <row r="99" spans="1:5" ht="13.5" thickBot="1">
      <c r="A99" s="235"/>
      <c r="B99" s="12" t="s">
        <v>58</v>
      </c>
      <c r="C99" s="12" t="s">
        <v>59</v>
      </c>
      <c r="D99" s="12" t="s">
        <v>58</v>
      </c>
      <c r="E99" s="12" t="s">
        <v>59</v>
      </c>
    </row>
    <row r="100" spans="1:5" ht="15">
      <c r="A100" s="23" t="s">
        <v>83</v>
      </c>
      <c r="B100" s="24"/>
      <c r="C100" s="24"/>
      <c r="D100" s="24"/>
      <c r="E100" s="24"/>
    </row>
    <row r="101" spans="1:5" ht="15">
      <c r="A101" s="25" t="s">
        <v>84</v>
      </c>
      <c r="B101" s="13"/>
      <c r="C101" s="13"/>
      <c r="D101" s="13"/>
      <c r="E101" s="13"/>
    </row>
    <row r="102" spans="1:5" ht="15">
      <c r="A102" s="25" t="s">
        <v>85</v>
      </c>
      <c r="B102" s="13"/>
      <c r="C102" s="13"/>
      <c r="D102" s="13"/>
      <c r="E102" s="13"/>
    </row>
    <row r="103" spans="1:5" ht="13.5" thickBot="1">
      <c r="A103" s="26"/>
      <c r="B103" s="15"/>
      <c r="C103" s="15"/>
      <c r="D103" s="15"/>
      <c r="E103" s="15"/>
    </row>
    <row r="104" spans="1:3" ht="15">
      <c r="A104" s="20"/>
      <c r="B104" s="20"/>
      <c r="C104" s="20"/>
    </row>
  </sheetData>
  <mergeCells count="18">
    <mergeCell ref="A59:A60"/>
    <mergeCell ref="A98:A99"/>
    <mergeCell ref="B98:C98"/>
    <mergeCell ref="A73:A74"/>
    <mergeCell ref="B59:C59"/>
    <mergeCell ref="A87:A88"/>
    <mergeCell ref="D31:E31"/>
    <mergeCell ref="B31:C31"/>
    <mergeCell ref="A44:A45"/>
    <mergeCell ref="B44:C44"/>
    <mergeCell ref="A31:A32"/>
    <mergeCell ref="D98:E98"/>
    <mergeCell ref="D44:E44"/>
    <mergeCell ref="D59:E59"/>
    <mergeCell ref="B73:C73"/>
    <mergeCell ref="D73:E73"/>
    <mergeCell ref="B87:C87"/>
    <mergeCell ref="D87:E8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drawing r:id="rId2"/>
  <legacyDrawing r:id="rId1"/>
  <mc:AlternateContent xmlns:mc="http://schemas.openxmlformats.org/markup-compatibility/2006">
    <mc:Choice Requires="x14">
      <controls>
        <mc:AlternateContent>
          <mc:Choice Requires="x14">
            <control xmlns:r="http://schemas.openxmlformats.org/officeDocument/2006/relationships" shapeId="18433" r:id="rId4" name="Button 1">
              <controlPr defaultSize="0" print="0" autoFill="0" autoPict="0" macro="[0]!GoTo_51">
                <anchor moveWithCells="1" sizeWithCells="1">
                  <from>
                    <xdr:col>6</xdr:col>
                    <xdr:colOff>133350</xdr:colOff>
                    <xdr:row>0</xdr:row>
                    <xdr:rowOff>76200</xdr:rowOff>
                  </from>
                  <to>
                    <xdr:col>8</xdr:col>
                    <xdr:colOff>314325</xdr:colOff>
                    <xdr:row>1</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N29"/>
  <sheetViews>
    <sheetView showGridLines="0" showRowColHeaders="0" workbookViewId="0" topLeftCell="A1">
      <pane ySplit="10" topLeftCell="A11" activePane="bottomLeft" state="frozen"/>
      <selection pane="bottomLeft" activeCell="AA35" sqref="AA35"/>
    </sheetView>
  </sheetViews>
  <sheetFormatPr defaultColWidth="9.140625" defaultRowHeight="15"/>
  <cols>
    <col min="3" max="3" width="22.00390625" style="0" bestFit="1" customWidth="1"/>
    <col min="4" max="4" width="24.00390625" style="0" bestFit="1" customWidth="1"/>
    <col min="5" max="5" width="9.8515625" style="0" bestFit="1" customWidth="1"/>
    <col min="6" max="6" width="33.28125" style="0" bestFit="1" customWidth="1"/>
    <col min="7" max="7" width="16.421875" style="0" bestFit="1" customWidth="1"/>
    <col min="8" max="8" width="13.28125" style="0" bestFit="1" customWidth="1"/>
    <col min="9" max="9" width="22.28125" style="0" bestFit="1" customWidth="1"/>
    <col min="10" max="10" width="16.57421875" style="0" bestFit="1" customWidth="1"/>
    <col min="11" max="11" width="9.00390625" style="0" bestFit="1" customWidth="1"/>
    <col min="12" max="12" width="62.00390625" style="0" bestFit="1" customWidth="1"/>
    <col min="13" max="13" width="68.57421875" style="0" bestFit="1" customWidth="1"/>
    <col min="14" max="14" width="25.28125" style="0" bestFit="1" customWidth="1"/>
    <col min="15" max="15" width="27.00390625" style="0" bestFit="1" customWidth="1"/>
    <col min="16" max="16" width="16.421875" style="0" bestFit="1" customWidth="1"/>
    <col min="17" max="17" width="26.7109375" style="0" bestFit="1" customWidth="1"/>
    <col min="18" max="18" width="40.00390625" style="0" bestFit="1" customWidth="1"/>
    <col min="19" max="19" width="53.7109375" style="0" bestFit="1" customWidth="1"/>
    <col min="20" max="20" width="35.140625" style="0" bestFit="1" customWidth="1"/>
    <col min="21" max="21" width="14.140625" style="0" bestFit="1" customWidth="1"/>
    <col min="22" max="22" width="16.57421875" style="0" bestFit="1" customWidth="1"/>
    <col min="23" max="23" width="22.57421875" style="0" bestFit="1" customWidth="1"/>
    <col min="24" max="24" width="65.140625" style="0" bestFit="1" customWidth="1"/>
    <col min="25" max="25" width="21.00390625" style="0" bestFit="1" customWidth="1"/>
    <col min="26" max="26" width="12.57421875" style="0" bestFit="1" customWidth="1"/>
    <col min="27" max="27" width="27.57421875" style="0" bestFit="1" customWidth="1"/>
    <col min="28" max="28" width="25.00390625" style="0" bestFit="1" customWidth="1"/>
    <col min="29" max="29" width="8.00390625" style="0" bestFit="1" customWidth="1"/>
    <col min="30" max="30" width="7.140625" style="0" bestFit="1" customWidth="1"/>
    <col min="31" max="31" width="61.8515625" style="0" bestFit="1" customWidth="1"/>
    <col min="32" max="32" width="14.00390625" style="0" bestFit="1" customWidth="1"/>
    <col min="33" max="33" width="29.7109375" style="0" bestFit="1" customWidth="1"/>
    <col min="34" max="34" width="11.140625" style="0" bestFit="1" customWidth="1"/>
    <col min="35" max="35" width="45.7109375" style="0" bestFit="1" customWidth="1"/>
    <col min="36" max="36" width="15.7109375" style="0" bestFit="1" customWidth="1"/>
    <col min="37" max="37" width="14.57421875" style="0" bestFit="1" customWidth="1"/>
    <col min="38" max="38" width="4.57421875" style="0" bestFit="1" customWidth="1"/>
    <col min="39" max="39" width="20.140625" style="0" bestFit="1" customWidth="1"/>
    <col min="40" max="40" width="12.57421875" style="0" bestFit="1" customWidth="1"/>
  </cols>
  <sheetData>
    <row r="1" s="31" customFormat="1" ht="12.75">
      <c r="A1" s="72" t="str">
        <f>+Title1</f>
        <v>Data inputs - Information Requirements</v>
      </c>
    </row>
    <row r="2" s="203" customFormat="1" ht="13.5" thickBot="1">
      <c r="A2" s="203" t="str">
        <f>+Title</f>
        <v xml:space="preserve">Annex I to the Open Call for Expression of Interest to select Financial Intermediaries under the ESIF EAFRD Portugal Mainland FoF </v>
      </c>
    </row>
    <row r="3" ht="15.75" thickTop="1"/>
    <row r="5" ht="15">
      <c r="A5" s="17" t="s">
        <v>276</v>
      </c>
    </row>
    <row r="7" spans="3:40" ht="15">
      <c r="C7" s="242" t="s">
        <v>205</v>
      </c>
      <c r="D7" s="243"/>
      <c r="E7" s="243"/>
      <c r="F7" s="243"/>
      <c r="G7" s="243"/>
      <c r="H7" s="243"/>
      <c r="I7" s="243"/>
      <c r="J7" s="243"/>
      <c r="K7" s="243"/>
      <c r="L7" s="243"/>
      <c r="M7" s="243"/>
      <c r="N7" s="243"/>
      <c r="O7" s="243"/>
      <c r="P7" s="243"/>
      <c r="Q7" s="243"/>
      <c r="R7" s="243"/>
      <c r="S7" s="243"/>
      <c r="T7" s="243"/>
      <c r="U7" s="244"/>
      <c r="V7" s="236" t="s">
        <v>239</v>
      </c>
      <c r="W7" s="237"/>
      <c r="X7" s="237"/>
      <c r="Y7" s="237"/>
      <c r="Z7" s="237"/>
      <c r="AA7" s="237"/>
      <c r="AB7" s="237"/>
      <c r="AC7" s="237"/>
      <c r="AD7" s="237"/>
      <c r="AE7" s="237"/>
      <c r="AF7" s="237"/>
      <c r="AG7" s="237"/>
      <c r="AH7" s="238"/>
      <c r="AI7" s="239" t="s">
        <v>240</v>
      </c>
      <c r="AJ7" s="240"/>
      <c r="AK7" s="240"/>
      <c r="AL7" s="240"/>
      <c r="AM7" s="240"/>
      <c r="AN7" s="241"/>
    </row>
    <row r="8" spans="3:40" ht="15">
      <c r="C8" s="192" t="s">
        <v>206</v>
      </c>
      <c r="D8" s="192" t="s">
        <v>207</v>
      </c>
      <c r="E8" s="192" t="s">
        <v>208</v>
      </c>
      <c r="F8" s="192" t="s">
        <v>209</v>
      </c>
      <c r="G8" s="192" t="s">
        <v>210</v>
      </c>
      <c r="H8" s="192" t="s">
        <v>211</v>
      </c>
      <c r="I8" s="192" t="s">
        <v>212</v>
      </c>
      <c r="J8" s="192" t="s">
        <v>213</v>
      </c>
      <c r="K8" s="192" t="s">
        <v>214</v>
      </c>
      <c r="L8" s="192" t="s">
        <v>215</v>
      </c>
      <c r="M8" s="192" t="s">
        <v>216</v>
      </c>
      <c r="N8" s="192" t="s">
        <v>217</v>
      </c>
      <c r="O8" s="192" t="s">
        <v>218</v>
      </c>
      <c r="P8" s="192" t="s">
        <v>219</v>
      </c>
      <c r="Q8" s="192" t="s">
        <v>220</v>
      </c>
      <c r="R8" s="192" t="s">
        <v>221</v>
      </c>
      <c r="S8" s="192" t="s">
        <v>222</v>
      </c>
      <c r="T8" s="192" t="s">
        <v>223</v>
      </c>
      <c r="U8" s="192" t="s">
        <v>224</v>
      </c>
      <c r="V8" s="192" t="s">
        <v>241</v>
      </c>
      <c r="W8" s="192" t="s">
        <v>242</v>
      </c>
      <c r="X8" s="192" t="s">
        <v>243</v>
      </c>
      <c r="Y8" s="192" t="s">
        <v>244</v>
      </c>
      <c r="Z8" s="192" t="s">
        <v>245</v>
      </c>
      <c r="AA8" s="192" t="s">
        <v>246</v>
      </c>
      <c r="AB8" s="192" t="s">
        <v>247</v>
      </c>
      <c r="AC8" s="192" t="s">
        <v>248</v>
      </c>
      <c r="AD8" s="192" t="s">
        <v>249</v>
      </c>
      <c r="AE8" s="192" t="s">
        <v>250</v>
      </c>
      <c r="AF8" s="192" t="s">
        <v>251</v>
      </c>
      <c r="AG8" s="192" t="s">
        <v>252</v>
      </c>
      <c r="AH8" s="192" t="s">
        <v>253</v>
      </c>
      <c r="AI8" s="192" t="s">
        <v>254</v>
      </c>
      <c r="AJ8" s="192" t="s">
        <v>255</v>
      </c>
      <c r="AK8" s="192" t="s">
        <v>256</v>
      </c>
      <c r="AL8" s="192" t="s">
        <v>257</v>
      </c>
      <c r="AM8" s="192" t="s">
        <v>258</v>
      </c>
      <c r="AN8" s="193" t="s">
        <v>259</v>
      </c>
    </row>
    <row r="9" spans="3:40" ht="15">
      <c r="C9" s="189" t="s">
        <v>225</v>
      </c>
      <c r="D9" s="186" t="s">
        <v>226</v>
      </c>
      <c r="E9" s="187" t="s">
        <v>227</v>
      </c>
      <c r="F9" s="187" t="s">
        <v>228</v>
      </c>
      <c r="G9" s="188"/>
      <c r="H9" s="188"/>
      <c r="I9" s="186" t="s">
        <v>229</v>
      </c>
      <c r="J9" s="188"/>
      <c r="K9" s="188"/>
      <c r="L9" s="186" t="s">
        <v>230</v>
      </c>
      <c r="M9" s="186" t="s">
        <v>231</v>
      </c>
      <c r="N9" s="186" t="s">
        <v>232</v>
      </c>
      <c r="O9" s="186" t="s">
        <v>232</v>
      </c>
      <c r="P9" s="186" t="s">
        <v>233</v>
      </c>
      <c r="Q9" s="186" t="s">
        <v>234</v>
      </c>
      <c r="R9" s="186" t="s">
        <v>235</v>
      </c>
      <c r="S9" s="186" t="s">
        <v>236</v>
      </c>
      <c r="T9" s="186" t="s">
        <v>237</v>
      </c>
      <c r="U9" s="190" t="s">
        <v>238</v>
      </c>
      <c r="V9" s="189" t="s">
        <v>260</v>
      </c>
      <c r="W9" s="186" t="s">
        <v>261</v>
      </c>
      <c r="X9" s="186" t="s">
        <v>262</v>
      </c>
      <c r="Y9" s="188"/>
      <c r="Z9" s="188"/>
      <c r="AA9" s="186" t="s">
        <v>263</v>
      </c>
      <c r="AB9" s="188"/>
      <c r="AC9" s="188"/>
      <c r="AD9" s="188"/>
      <c r="AE9" s="186" t="s">
        <v>264</v>
      </c>
      <c r="AF9" s="188"/>
      <c r="AG9" s="186" t="s">
        <v>265</v>
      </c>
      <c r="AH9" s="191"/>
      <c r="AI9" s="189" t="s">
        <v>266</v>
      </c>
      <c r="AJ9" s="188"/>
      <c r="AK9" s="188"/>
      <c r="AL9" s="188"/>
      <c r="AM9" s="186" t="s">
        <v>267</v>
      </c>
      <c r="AN9" s="190" t="s">
        <v>268</v>
      </c>
    </row>
    <row r="10" spans="3:40" ht="15">
      <c r="C10" s="194"/>
      <c r="D10" s="195"/>
      <c r="E10" s="195"/>
      <c r="F10" s="195"/>
      <c r="G10" s="195"/>
      <c r="H10" s="195"/>
      <c r="I10" s="195"/>
      <c r="J10" s="195"/>
      <c r="K10" s="195"/>
      <c r="L10" s="195"/>
      <c r="M10" s="195"/>
      <c r="N10" s="195"/>
      <c r="O10" s="195"/>
      <c r="P10" s="195"/>
      <c r="Q10" s="195"/>
      <c r="R10" s="195"/>
      <c r="S10" s="195"/>
      <c r="T10" s="195"/>
      <c r="U10" s="196"/>
      <c r="V10" s="194"/>
      <c r="W10" s="195"/>
      <c r="X10" s="195"/>
      <c r="Y10" s="195"/>
      <c r="Z10" s="195"/>
      <c r="AA10" s="195"/>
      <c r="AB10" s="195"/>
      <c r="AC10" s="195"/>
      <c r="AD10" s="195"/>
      <c r="AE10" s="195"/>
      <c r="AF10" s="195"/>
      <c r="AG10" s="195"/>
      <c r="AH10" s="196"/>
      <c r="AI10" s="194"/>
      <c r="AJ10" s="195"/>
      <c r="AK10" s="195"/>
      <c r="AL10" s="195"/>
      <c r="AM10" s="195"/>
      <c r="AN10" s="196"/>
    </row>
    <row r="11" spans="3:40" ht="15">
      <c r="C11" s="197"/>
      <c r="D11" s="198"/>
      <c r="E11" s="198"/>
      <c r="F11" s="198"/>
      <c r="G11" s="198"/>
      <c r="H11" s="198"/>
      <c r="I11" s="198"/>
      <c r="J11" s="198"/>
      <c r="K11" s="198"/>
      <c r="L11" s="198"/>
      <c r="M11" s="198"/>
      <c r="N11" s="198"/>
      <c r="O11" s="198"/>
      <c r="P11" s="198"/>
      <c r="Q11" s="198"/>
      <c r="R11" s="198"/>
      <c r="S11" s="198"/>
      <c r="T11" s="198"/>
      <c r="U11" s="199"/>
      <c r="V11" s="197"/>
      <c r="W11" s="198"/>
      <c r="X11" s="198"/>
      <c r="Y11" s="198"/>
      <c r="Z11" s="198"/>
      <c r="AA11" s="198"/>
      <c r="AB11" s="198"/>
      <c r="AC11" s="198"/>
      <c r="AD11" s="198"/>
      <c r="AE11" s="198"/>
      <c r="AF11" s="198"/>
      <c r="AG11" s="198"/>
      <c r="AH11" s="199"/>
      <c r="AI11" s="197"/>
      <c r="AJ11" s="198"/>
      <c r="AK11" s="198"/>
      <c r="AL11" s="198"/>
      <c r="AM11" s="198"/>
      <c r="AN11" s="199"/>
    </row>
    <row r="12" spans="3:40" ht="15">
      <c r="C12" s="197"/>
      <c r="D12" s="198"/>
      <c r="E12" s="198"/>
      <c r="F12" s="198"/>
      <c r="G12" s="198"/>
      <c r="H12" s="198"/>
      <c r="I12" s="198"/>
      <c r="J12" s="198"/>
      <c r="K12" s="198"/>
      <c r="L12" s="198"/>
      <c r="M12" s="198"/>
      <c r="N12" s="198"/>
      <c r="O12" s="198"/>
      <c r="P12" s="198"/>
      <c r="Q12" s="198"/>
      <c r="R12" s="198"/>
      <c r="S12" s="198"/>
      <c r="T12" s="198"/>
      <c r="U12" s="199"/>
      <c r="V12" s="197"/>
      <c r="W12" s="198"/>
      <c r="X12" s="198"/>
      <c r="Y12" s="198"/>
      <c r="Z12" s="198"/>
      <c r="AA12" s="198"/>
      <c r="AB12" s="198"/>
      <c r="AC12" s="198"/>
      <c r="AD12" s="198"/>
      <c r="AE12" s="198"/>
      <c r="AF12" s="198"/>
      <c r="AG12" s="198"/>
      <c r="AH12" s="199"/>
      <c r="AI12" s="197"/>
      <c r="AJ12" s="198"/>
      <c r="AK12" s="198"/>
      <c r="AL12" s="198"/>
      <c r="AM12" s="198"/>
      <c r="AN12" s="199"/>
    </row>
    <row r="13" spans="3:40" ht="15">
      <c r="C13" s="197"/>
      <c r="D13" s="198"/>
      <c r="E13" s="198"/>
      <c r="F13" s="198"/>
      <c r="G13" s="198"/>
      <c r="H13" s="198"/>
      <c r="I13" s="198"/>
      <c r="J13" s="198"/>
      <c r="K13" s="198"/>
      <c r="L13" s="198"/>
      <c r="M13" s="198"/>
      <c r="N13" s="198"/>
      <c r="O13" s="198"/>
      <c r="P13" s="198"/>
      <c r="Q13" s="198"/>
      <c r="R13" s="198"/>
      <c r="S13" s="198"/>
      <c r="T13" s="198"/>
      <c r="U13" s="199"/>
      <c r="V13" s="197"/>
      <c r="W13" s="198"/>
      <c r="X13" s="198"/>
      <c r="Y13" s="198"/>
      <c r="Z13" s="198"/>
      <c r="AA13" s="198"/>
      <c r="AB13" s="198"/>
      <c r="AC13" s="198"/>
      <c r="AD13" s="198"/>
      <c r="AE13" s="198"/>
      <c r="AF13" s="198"/>
      <c r="AG13" s="198"/>
      <c r="AH13" s="199"/>
      <c r="AI13" s="197"/>
      <c r="AJ13" s="198"/>
      <c r="AK13" s="198"/>
      <c r="AL13" s="198"/>
      <c r="AM13" s="198"/>
      <c r="AN13" s="199"/>
    </row>
    <row r="14" spans="3:40" ht="15">
      <c r="C14" s="197"/>
      <c r="D14" s="198"/>
      <c r="E14" s="198"/>
      <c r="F14" s="198"/>
      <c r="G14" s="198"/>
      <c r="H14" s="198"/>
      <c r="I14" s="198"/>
      <c r="J14" s="198"/>
      <c r="K14" s="198"/>
      <c r="L14" s="198"/>
      <c r="M14" s="198"/>
      <c r="N14" s="198"/>
      <c r="O14" s="198"/>
      <c r="P14" s="198"/>
      <c r="Q14" s="198"/>
      <c r="R14" s="198"/>
      <c r="S14" s="198"/>
      <c r="T14" s="198"/>
      <c r="U14" s="199"/>
      <c r="V14" s="197"/>
      <c r="W14" s="198"/>
      <c r="X14" s="198"/>
      <c r="Y14" s="198"/>
      <c r="Z14" s="198"/>
      <c r="AA14" s="198"/>
      <c r="AB14" s="198"/>
      <c r="AC14" s="198"/>
      <c r="AD14" s="198"/>
      <c r="AE14" s="198"/>
      <c r="AF14" s="198"/>
      <c r="AG14" s="198"/>
      <c r="AH14" s="199"/>
      <c r="AI14" s="197"/>
      <c r="AJ14" s="198"/>
      <c r="AK14" s="198"/>
      <c r="AL14" s="198"/>
      <c r="AM14" s="198"/>
      <c r="AN14" s="199"/>
    </row>
    <row r="15" spans="3:40" ht="15">
      <c r="C15" s="197"/>
      <c r="D15" s="198"/>
      <c r="E15" s="198"/>
      <c r="F15" s="198"/>
      <c r="G15" s="198"/>
      <c r="H15" s="198"/>
      <c r="I15" s="198"/>
      <c r="J15" s="198"/>
      <c r="K15" s="198"/>
      <c r="L15" s="198"/>
      <c r="M15" s="198"/>
      <c r="N15" s="198"/>
      <c r="O15" s="198"/>
      <c r="P15" s="198"/>
      <c r="Q15" s="198"/>
      <c r="R15" s="198"/>
      <c r="S15" s="198"/>
      <c r="T15" s="198"/>
      <c r="U15" s="199"/>
      <c r="V15" s="197"/>
      <c r="W15" s="198"/>
      <c r="X15" s="198"/>
      <c r="Y15" s="198"/>
      <c r="Z15" s="198"/>
      <c r="AA15" s="198"/>
      <c r="AB15" s="198"/>
      <c r="AC15" s="198"/>
      <c r="AD15" s="198"/>
      <c r="AE15" s="198"/>
      <c r="AF15" s="198"/>
      <c r="AG15" s="198"/>
      <c r="AH15" s="199"/>
      <c r="AI15" s="197"/>
      <c r="AJ15" s="198"/>
      <c r="AK15" s="198"/>
      <c r="AL15" s="198"/>
      <c r="AM15" s="198"/>
      <c r="AN15" s="199"/>
    </row>
    <row r="16" spans="3:40" ht="15">
      <c r="C16" s="197"/>
      <c r="D16" s="198"/>
      <c r="E16" s="198"/>
      <c r="F16" s="198"/>
      <c r="G16" s="198"/>
      <c r="H16" s="198"/>
      <c r="I16" s="198"/>
      <c r="J16" s="198"/>
      <c r="K16" s="198"/>
      <c r="L16" s="198"/>
      <c r="M16" s="198"/>
      <c r="N16" s="198"/>
      <c r="O16" s="198"/>
      <c r="P16" s="198"/>
      <c r="Q16" s="198"/>
      <c r="R16" s="198"/>
      <c r="S16" s="198"/>
      <c r="T16" s="198"/>
      <c r="U16" s="199"/>
      <c r="V16" s="197"/>
      <c r="W16" s="198"/>
      <c r="X16" s="198"/>
      <c r="Y16" s="198"/>
      <c r="Z16" s="198"/>
      <c r="AA16" s="198"/>
      <c r="AB16" s="198"/>
      <c r="AC16" s="198"/>
      <c r="AD16" s="198"/>
      <c r="AE16" s="198"/>
      <c r="AF16" s="198"/>
      <c r="AG16" s="198"/>
      <c r="AH16" s="199"/>
      <c r="AI16" s="197"/>
      <c r="AJ16" s="198"/>
      <c r="AK16" s="198"/>
      <c r="AL16" s="198"/>
      <c r="AM16" s="198"/>
      <c r="AN16" s="199"/>
    </row>
    <row r="17" spans="3:40" ht="15">
      <c r="C17" s="197"/>
      <c r="D17" s="198"/>
      <c r="E17" s="198"/>
      <c r="F17" s="198"/>
      <c r="G17" s="198"/>
      <c r="H17" s="198"/>
      <c r="I17" s="198"/>
      <c r="J17" s="198"/>
      <c r="K17" s="198"/>
      <c r="L17" s="198"/>
      <c r="M17" s="198"/>
      <c r="N17" s="198"/>
      <c r="O17" s="198"/>
      <c r="P17" s="198"/>
      <c r="Q17" s="198"/>
      <c r="R17" s="198"/>
      <c r="S17" s="198"/>
      <c r="T17" s="198"/>
      <c r="U17" s="199"/>
      <c r="V17" s="197"/>
      <c r="W17" s="198"/>
      <c r="X17" s="198"/>
      <c r="Y17" s="198"/>
      <c r="Z17" s="198"/>
      <c r="AA17" s="198"/>
      <c r="AB17" s="198"/>
      <c r="AC17" s="198"/>
      <c r="AD17" s="198"/>
      <c r="AE17" s="198"/>
      <c r="AF17" s="198"/>
      <c r="AG17" s="198"/>
      <c r="AH17" s="199"/>
      <c r="AI17" s="197"/>
      <c r="AJ17" s="198"/>
      <c r="AK17" s="198"/>
      <c r="AL17" s="198"/>
      <c r="AM17" s="198"/>
      <c r="AN17" s="199"/>
    </row>
    <row r="18" spans="3:40" ht="15">
      <c r="C18" s="197"/>
      <c r="D18" s="198"/>
      <c r="E18" s="198"/>
      <c r="F18" s="198"/>
      <c r="G18" s="198"/>
      <c r="H18" s="198"/>
      <c r="I18" s="198"/>
      <c r="J18" s="198"/>
      <c r="K18" s="198"/>
      <c r="L18" s="198"/>
      <c r="M18" s="198"/>
      <c r="N18" s="198"/>
      <c r="O18" s="198"/>
      <c r="P18" s="198"/>
      <c r="Q18" s="198"/>
      <c r="R18" s="198"/>
      <c r="S18" s="198"/>
      <c r="T18" s="198"/>
      <c r="U18" s="199"/>
      <c r="V18" s="197"/>
      <c r="W18" s="198"/>
      <c r="X18" s="198"/>
      <c r="Y18" s="198"/>
      <c r="Z18" s="198"/>
      <c r="AA18" s="198"/>
      <c r="AB18" s="198"/>
      <c r="AC18" s="198"/>
      <c r="AD18" s="198"/>
      <c r="AE18" s="198"/>
      <c r="AF18" s="198"/>
      <c r="AG18" s="198"/>
      <c r="AH18" s="199"/>
      <c r="AI18" s="197"/>
      <c r="AJ18" s="198"/>
      <c r="AK18" s="198"/>
      <c r="AL18" s="198"/>
      <c r="AM18" s="198"/>
      <c r="AN18" s="199"/>
    </row>
    <row r="19" spans="3:40" ht="15">
      <c r="C19" s="197"/>
      <c r="D19" s="198"/>
      <c r="E19" s="198"/>
      <c r="F19" s="198"/>
      <c r="G19" s="198"/>
      <c r="H19" s="198"/>
      <c r="I19" s="198"/>
      <c r="J19" s="198"/>
      <c r="K19" s="198"/>
      <c r="L19" s="198"/>
      <c r="M19" s="198"/>
      <c r="N19" s="198"/>
      <c r="O19" s="198"/>
      <c r="P19" s="198"/>
      <c r="Q19" s="198"/>
      <c r="R19" s="198"/>
      <c r="S19" s="198"/>
      <c r="T19" s="198"/>
      <c r="U19" s="199"/>
      <c r="V19" s="197"/>
      <c r="W19" s="198"/>
      <c r="X19" s="198"/>
      <c r="Y19" s="198"/>
      <c r="Z19" s="198"/>
      <c r="AA19" s="198"/>
      <c r="AB19" s="198"/>
      <c r="AC19" s="198"/>
      <c r="AD19" s="198"/>
      <c r="AE19" s="198"/>
      <c r="AF19" s="198"/>
      <c r="AG19" s="198"/>
      <c r="AH19" s="199"/>
      <c r="AI19" s="197"/>
      <c r="AJ19" s="198"/>
      <c r="AK19" s="198"/>
      <c r="AL19" s="198"/>
      <c r="AM19" s="198"/>
      <c r="AN19" s="199"/>
    </row>
    <row r="20" spans="3:40" ht="15">
      <c r="C20" s="197"/>
      <c r="D20" s="198"/>
      <c r="E20" s="198"/>
      <c r="F20" s="198"/>
      <c r="G20" s="198"/>
      <c r="H20" s="198"/>
      <c r="I20" s="198"/>
      <c r="J20" s="198"/>
      <c r="K20" s="198"/>
      <c r="L20" s="198"/>
      <c r="M20" s="198"/>
      <c r="N20" s="198"/>
      <c r="O20" s="198"/>
      <c r="P20" s="198"/>
      <c r="Q20" s="198"/>
      <c r="R20" s="198"/>
      <c r="S20" s="198"/>
      <c r="T20" s="198"/>
      <c r="U20" s="199"/>
      <c r="V20" s="197"/>
      <c r="W20" s="198"/>
      <c r="X20" s="198"/>
      <c r="Y20" s="198"/>
      <c r="Z20" s="198"/>
      <c r="AA20" s="198"/>
      <c r="AB20" s="198"/>
      <c r="AC20" s="198"/>
      <c r="AD20" s="198"/>
      <c r="AE20" s="198"/>
      <c r="AF20" s="198"/>
      <c r="AG20" s="198"/>
      <c r="AH20" s="199"/>
      <c r="AI20" s="197"/>
      <c r="AJ20" s="198"/>
      <c r="AK20" s="198"/>
      <c r="AL20" s="198"/>
      <c r="AM20" s="198"/>
      <c r="AN20" s="199"/>
    </row>
    <row r="21" spans="3:40" ht="15">
      <c r="C21" s="197"/>
      <c r="D21" s="198"/>
      <c r="E21" s="198"/>
      <c r="F21" s="198"/>
      <c r="G21" s="198"/>
      <c r="H21" s="198"/>
      <c r="I21" s="198"/>
      <c r="J21" s="198"/>
      <c r="K21" s="198"/>
      <c r="L21" s="198"/>
      <c r="M21" s="198"/>
      <c r="N21" s="198"/>
      <c r="O21" s="198"/>
      <c r="P21" s="198"/>
      <c r="Q21" s="198"/>
      <c r="R21" s="198"/>
      <c r="S21" s="198"/>
      <c r="T21" s="198"/>
      <c r="U21" s="199"/>
      <c r="V21" s="197"/>
      <c r="W21" s="198"/>
      <c r="X21" s="198"/>
      <c r="Y21" s="198"/>
      <c r="Z21" s="198"/>
      <c r="AA21" s="198"/>
      <c r="AB21" s="198"/>
      <c r="AC21" s="198"/>
      <c r="AD21" s="198"/>
      <c r="AE21" s="198"/>
      <c r="AF21" s="198"/>
      <c r="AG21" s="198"/>
      <c r="AH21" s="199"/>
      <c r="AI21" s="197"/>
      <c r="AJ21" s="198"/>
      <c r="AK21" s="198"/>
      <c r="AL21" s="198"/>
      <c r="AM21" s="198"/>
      <c r="AN21" s="199"/>
    </row>
    <row r="22" spans="3:40" ht="15">
      <c r="C22" s="197"/>
      <c r="D22" s="198"/>
      <c r="E22" s="198"/>
      <c r="F22" s="198"/>
      <c r="G22" s="198"/>
      <c r="H22" s="198"/>
      <c r="I22" s="198"/>
      <c r="J22" s="198"/>
      <c r="K22" s="198"/>
      <c r="L22" s="198"/>
      <c r="M22" s="198"/>
      <c r="N22" s="198"/>
      <c r="O22" s="198"/>
      <c r="P22" s="198"/>
      <c r="Q22" s="198"/>
      <c r="R22" s="198"/>
      <c r="S22" s="198"/>
      <c r="T22" s="198"/>
      <c r="U22" s="199"/>
      <c r="V22" s="197"/>
      <c r="W22" s="198"/>
      <c r="X22" s="198"/>
      <c r="Y22" s="198"/>
      <c r="Z22" s="198"/>
      <c r="AA22" s="198"/>
      <c r="AB22" s="198"/>
      <c r="AC22" s="198"/>
      <c r="AD22" s="198"/>
      <c r="AE22" s="198"/>
      <c r="AF22" s="198"/>
      <c r="AG22" s="198"/>
      <c r="AH22" s="199"/>
      <c r="AI22" s="197"/>
      <c r="AJ22" s="198"/>
      <c r="AK22" s="198"/>
      <c r="AL22" s="198"/>
      <c r="AM22" s="198"/>
      <c r="AN22" s="199"/>
    </row>
    <row r="23" spans="3:40" ht="15">
      <c r="C23" s="197"/>
      <c r="D23" s="198"/>
      <c r="E23" s="198"/>
      <c r="F23" s="198"/>
      <c r="G23" s="198"/>
      <c r="H23" s="198"/>
      <c r="I23" s="198"/>
      <c r="J23" s="198"/>
      <c r="K23" s="198"/>
      <c r="L23" s="198"/>
      <c r="M23" s="198"/>
      <c r="N23" s="198"/>
      <c r="O23" s="198"/>
      <c r="P23" s="198"/>
      <c r="Q23" s="198"/>
      <c r="R23" s="198"/>
      <c r="S23" s="198"/>
      <c r="T23" s="198"/>
      <c r="U23" s="199"/>
      <c r="V23" s="197"/>
      <c r="W23" s="198"/>
      <c r="X23" s="198"/>
      <c r="Y23" s="198"/>
      <c r="Z23" s="198"/>
      <c r="AA23" s="198"/>
      <c r="AB23" s="198"/>
      <c r="AC23" s="198"/>
      <c r="AD23" s="198"/>
      <c r="AE23" s="198"/>
      <c r="AF23" s="198"/>
      <c r="AG23" s="198"/>
      <c r="AH23" s="199"/>
      <c r="AI23" s="197"/>
      <c r="AJ23" s="198"/>
      <c r="AK23" s="198"/>
      <c r="AL23" s="198"/>
      <c r="AM23" s="198"/>
      <c r="AN23" s="199"/>
    </row>
    <row r="24" spans="3:40" ht="15">
      <c r="C24" s="197"/>
      <c r="D24" s="198"/>
      <c r="E24" s="198"/>
      <c r="F24" s="198"/>
      <c r="G24" s="198"/>
      <c r="H24" s="198"/>
      <c r="I24" s="198"/>
      <c r="J24" s="198"/>
      <c r="K24" s="198"/>
      <c r="L24" s="198"/>
      <c r="M24" s="198"/>
      <c r="N24" s="198"/>
      <c r="O24" s="198"/>
      <c r="P24" s="198"/>
      <c r="Q24" s="198"/>
      <c r="R24" s="198"/>
      <c r="S24" s="198"/>
      <c r="T24" s="198"/>
      <c r="U24" s="199"/>
      <c r="V24" s="197"/>
      <c r="W24" s="198"/>
      <c r="X24" s="198"/>
      <c r="Y24" s="198"/>
      <c r="Z24" s="198"/>
      <c r="AA24" s="198"/>
      <c r="AB24" s="198"/>
      <c r="AC24" s="198"/>
      <c r="AD24" s="198"/>
      <c r="AE24" s="198"/>
      <c r="AF24" s="198"/>
      <c r="AG24" s="198"/>
      <c r="AH24" s="199"/>
      <c r="AI24" s="197"/>
      <c r="AJ24" s="198"/>
      <c r="AK24" s="198"/>
      <c r="AL24" s="198"/>
      <c r="AM24" s="198"/>
      <c r="AN24" s="199"/>
    </row>
    <row r="25" spans="3:40" ht="15">
      <c r="C25" s="197"/>
      <c r="D25" s="198"/>
      <c r="E25" s="198"/>
      <c r="F25" s="198"/>
      <c r="G25" s="198"/>
      <c r="H25" s="198"/>
      <c r="I25" s="198"/>
      <c r="J25" s="198"/>
      <c r="K25" s="198"/>
      <c r="L25" s="198"/>
      <c r="M25" s="198"/>
      <c r="N25" s="198"/>
      <c r="O25" s="198"/>
      <c r="P25" s="198"/>
      <c r="Q25" s="198"/>
      <c r="R25" s="198"/>
      <c r="S25" s="198"/>
      <c r="T25" s="198"/>
      <c r="U25" s="199"/>
      <c r="V25" s="197"/>
      <c r="W25" s="198"/>
      <c r="X25" s="198"/>
      <c r="Y25" s="198"/>
      <c r="Z25" s="198"/>
      <c r="AA25" s="198"/>
      <c r="AB25" s="198"/>
      <c r="AC25" s="198"/>
      <c r="AD25" s="198"/>
      <c r="AE25" s="198"/>
      <c r="AF25" s="198"/>
      <c r="AG25" s="198"/>
      <c r="AH25" s="199"/>
      <c r="AI25" s="197"/>
      <c r="AJ25" s="198"/>
      <c r="AK25" s="198"/>
      <c r="AL25" s="198"/>
      <c r="AM25" s="198"/>
      <c r="AN25" s="199"/>
    </row>
    <row r="26" spans="3:40" ht="15">
      <c r="C26" s="197"/>
      <c r="D26" s="198"/>
      <c r="E26" s="198"/>
      <c r="F26" s="198"/>
      <c r="G26" s="198"/>
      <c r="H26" s="198"/>
      <c r="I26" s="198"/>
      <c r="J26" s="198"/>
      <c r="K26" s="198"/>
      <c r="L26" s="198"/>
      <c r="M26" s="198"/>
      <c r="N26" s="198"/>
      <c r="O26" s="198"/>
      <c r="P26" s="198"/>
      <c r="Q26" s="198"/>
      <c r="R26" s="198"/>
      <c r="S26" s="198"/>
      <c r="T26" s="198"/>
      <c r="U26" s="199"/>
      <c r="V26" s="197"/>
      <c r="W26" s="198"/>
      <c r="X26" s="198"/>
      <c r="Y26" s="198"/>
      <c r="Z26" s="198"/>
      <c r="AA26" s="198"/>
      <c r="AB26" s="198"/>
      <c r="AC26" s="198"/>
      <c r="AD26" s="198"/>
      <c r="AE26" s="198"/>
      <c r="AF26" s="198"/>
      <c r="AG26" s="198"/>
      <c r="AH26" s="199"/>
      <c r="AI26" s="197"/>
      <c r="AJ26" s="198"/>
      <c r="AK26" s="198"/>
      <c r="AL26" s="198"/>
      <c r="AM26" s="198"/>
      <c r="AN26" s="199"/>
    </row>
    <row r="27" spans="3:40" ht="15">
      <c r="C27" s="197"/>
      <c r="D27" s="198"/>
      <c r="E27" s="198"/>
      <c r="F27" s="198"/>
      <c r="G27" s="198"/>
      <c r="H27" s="198"/>
      <c r="I27" s="198"/>
      <c r="J27" s="198"/>
      <c r="K27" s="198"/>
      <c r="L27" s="198"/>
      <c r="M27" s="198"/>
      <c r="N27" s="198"/>
      <c r="O27" s="198"/>
      <c r="P27" s="198"/>
      <c r="Q27" s="198"/>
      <c r="R27" s="198"/>
      <c r="S27" s="198"/>
      <c r="T27" s="198"/>
      <c r="U27" s="199"/>
      <c r="V27" s="197"/>
      <c r="W27" s="198"/>
      <c r="X27" s="198"/>
      <c r="Y27" s="198"/>
      <c r="Z27" s="198"/>
      <c r="AA27" s="198"/>
      <c r="AB27" s="198"/>
      <c r="AC27" s="198"/>
      <c r="AD27" s="198"/>
      <c r="AE27" s="198"/>
      <c r="AF27" s="198"/>
      <c r="AG27" s="198"/>
      <c r="AH27" s="199"/>
      <c r="AI27" s="197"/>
      <c r="AJ27" s="198"/>
      <c r="AK27" s="198"/>
      <c r="AL27" s="198"/>
      <c r="AM27" s="198"/>
      <c r="AN27" s="199"/>
    </row>
    <row r="28" spans="3:40" ht="15">
      <c r="C28" s="197"/>
      <c r="D28" s="198"/>
      <c r="E28" s="198"/>
      <c r="F28" s="198"/>
      <c r="G28" s="198"/>
      <c r="H28" s="198"/>
      <c r="I28" s="198"/>
      <c r="J28" s="198"/>
      <c r="K28" s="198"/>
      <c r="L28" s="198"/>
      <c r="M28" s="198"/>
      <c r="N28" s="198"/>
      <c r="O28" s="198"/>
      <c r="P28" s="198"/>
      <c r="Q28" s="198"/>
      <c r="R28" s="198"/>
      <c r="S28" s="198"/>
      <c r="T28" s="198"/>
      <c r="U28" s="199"/>
      <c r="V28" s="197"/>
      <c r="W28" s="198"/>
      <c r="X28" s="198"/>
      <c r="Y28" s="198"/>
      <c r="Z28" s="198"/>
      <c r="AA28" s="198"/>
      <c r="AB28" s="198"/>
      <c r="AC28" s="198"/>
      <c r="AD28" s="198"/>
      <c r="AE28" s="198"/>
      <c r="AF28" s="198"/>
      <c r="AG28" s="198"/>
      <c r="AH28" s="199"/>
      <c r="AI28" s="197"/>
      <c r="AJ28" s="198"/>
      <c r="AK28" s="198"/>
      <c r="AL28" s="198"/>
      <c r="AM28" s="198"/>
      <c r="AN28" s="199"/>
    </row>
    <row r="29" spans="3:40" ht="15">
      <c r="C29" s="200"/>
      <c r="D29" s="201"/>
      <c r="E29" s="201"/>
      <c r="F29" s="201"/>
      <c r="G29" s="201"/>
      <c r="H29" s="201"/>
      <c r="I29" s="201"/>
      <c r="J29" s="201"/>
      <c r="K29" s="201"/>
      <c r="L29" s="201"/>
      <c r="M29" s="201"/>
      <c r="N29" s="201"/>
      <c r="O29" s="201"/>
      <c r="P29" s="201"/>
      <c r="Q29" s="201"/>
      <c r="R29" s="201"/>
      <c r="S29" s="201"/>
      <c r="T29" s="201"/>
      <c r="U29" s="202"/>
      <c r="V29" s="200"/>
      <c r="W29" s="201"/>
      <c r="X29" s="201"/>
      <c r="Y29" s="201"/>
      <c r="Z29" s="201"/>
      <c r="AA29" s="201"/>
      <c r="AB29" s="201"/>
      <c r="AC29" s="201"/>
      <c r="AD29" s="201"/>
      <c r="AE29" s="201"/>
      <c r="AF29" s="201"/>
      <c r="AG29" s="201"/>
      <c r="AH29" s="202"/>
      <c r="AI29" s="200"/>
      <c r="AJ29" s="201"/>
      <c r="AK29" s="201"/>
      <c r="AL29" s="201"/>
      <c r="AM29" s="201"/>
      <c r="AN29" s="202"/>
    </row>
  </sheetData>
  <mergeCells count="3">
    <mergeCell ref="V7:AH7"/>
    <mergeCell ref="AI7:AN7"/>
    <mergeCell ref="C7:U7"/>
  </mergeCell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5601" r:id="rId4" name="Button 1">
              <controlPr defaultSize="0" print="0" autoFill="0" autoPict="0" macro="[0]!GoTo_51">
                <anchor moveWithCells="1" sizeWithCells="1">
                  <from>
                    <xdr:col>6</xdr:col>
                    <xdr:colOff>66675</xdr:colOff>
                    <xdr:row>0</xdr:row>
                    <xdr:rowOff>76200</xdr:rowOff>
                  </from>
                  <to>
                    <xdr:col>7</xdr:col>
                    <xdr:colOff>285750</xdr:colOff>
                    <xdr:row>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139"/>
  <sheetViews>
    <sheetView showGridLines="0" showRowColHeaders="0" workbookViewId="0" topLeftCell="A1">
      <pane ySplit="2" topLeftCell="A3" activePane="bottomLeft" state="frozen"/>
      <selection pane="bottomLeft" activeCell="A1" sqref="A1"/>
    </sheetView>
  </sheetViews>
  <sheetFormatPr defaultColWidth="9.140625" defaultRowHeight="15"/>
  <cols>
    <col min="1" max="1" width="37.00390625" style="2" customWidth="1"/>
    <col min="2" max="6" width="24.00390625" style="2" customWidth="1"/>
    <col min="7" max="7" width="11.421875" style="2" customWidth="1"/>
    <col min="8"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10.5" customHeight="1" thickTop="1"/>
    <row r="4" s="7" customFormat="1" ht="15"/>
    <row r="5" s="5" customFormat="1" ht="12.75"/>
    <row r="6" s="5" customFormat="1" ht="12.75">
      <c r="A6" s="9" t="s">
        <v>71</v>
      </c>
    </row>
    <row r="7" spans="1:6" s="5" customFormat="1" ht="15.75" customHeight="1">
      <c r="A7" s="247"/>
      <c r="B7" s="248"/>
      <c r="C7" s="248"/>
      <c r="D7" s="248"/>
      <c r="E7" s="248"/>
      <c r="F7" s="248"/>
    </row>
    <row r="8" spans="1:6" s="5" customFormat="1" ht="12.75" customHeight="1">
      <c r="A8" s="80"/>
      <c r="B8" s="11"/>
      <c r="C8" s="11"/>
      <c r="D8" s="11"/>
      <c r="E8" s="11"/>
      <c r="F8" s="11"/>
    </row>
    <row r="9" s="5" customFormat="1" ht="12.75">
      <c r="A9" s="17" t="s">
        <v>78</v>
      </c>
    </row>
    <row r="10" s="5" customFormat="1" ht="13.5" thickBot="1"/>
    <row r="11" spans="1:4" s="5" customFormat="1" ht="15.75" customHeight="1" thickBot="1">
      <c r="A11" s="234" t="s">
        <v>62</v>
      </c>
      <c r="B11" s="232" t="s">
        <v>139</v>
      </c>
      <c r="C11" s="233"/>
      <c r="D11" s="208"/>
    </row>
    <row r="12" spans="1:4" s="5" customFormat="1" ht="13.5" thickBot="1">
      <c r="A12" s="235"/>
      <c r="B12" s="12" t="s">
        <v>58</v>
      </c>
      <c r="C12" s="206" t="s">
        <v>59</v>
      </c>
      <c r="D12" s="79"/>
    </row>
    <row r="13" spans="1:4" s="5" customFormat="1" ht="12.75">
      <c r="A13" s="13" t="s">
        <v>136</v>
      </c>
      <c r="B13" s="13"/>
      <c r="C13" s="14"/>
      <c r="D13" s="28"/>
    </row>
    <row r="14" spans="1:4" s="5" customFormat="1" ht="12.75">
      <c r="A14" s="13" t="s">
        <v>137</v>
      </c>
      <c r="B14" s="13"/>
      <c r="C14" s="14"/>
      <c r="D14" s="28"/>
    </row>
    <row r="15" spans="1:4" s="5" customFormat="1" ht="12.75">
      <c r="A15" s="13" t="s">
        <v>8</v>
      </c>
      <c r="B15" s="13"/>
      <c r="C15" s="14"/>
      <c r="D15" s="28"/>
    </row>
    <row r="16" spans="1:4" s="5" customFormat="1" ht="13.5" thickBot="1">
      <c r="A16" s="76" t="s">
        <v>138</v>
      </c>
      <c r="B16" s="15"/>
      <c r="C16" s="16"/>
      <c r="D16" s="28"/>
    </row>
    <row r="17" spans="1:4" s="5" customFormat="1" ht="13.5" thickBot="1">
      <c r="A17" s="18" t="s">
        <v>1</v>
      </c>
      <c r="B17" s="19"/>
      <c r="C17" s="19"/>
      <c r="D17" s="28"/>
    </row>
    <row r="18" spans="1:3" s="5" customFormat="1" ht="12.75">
      <c r="A18" s="20"/>
      <c r="B18" s="20"/>
      <c r="C18" s="20"/>
    </row>
    <row r="19" s="5" customFormat="1" ht="12.75">
      <c r="A19" s="17" t="s">
        <v>63</v>
      </c>
    </row>
    <row r="20" s="5" customFormat="1" ht="13.5" thickBot="1"/>
    <row r="21" spans="1:3" s="5" customFormat="1" ht="13.5" thickBot="1">
      <c r="A21" s="234" t="s">
        <v>64</v>
      </c>
      <c r="B21" s="12" t="s">
        <v>140</v>
      </c>
      <c r="C21" s="12" t="s">
        <v>140</v>
      </c>
    </row>
    <row r="22" spans="1:3" s="5" customFormat="1" ht="13.5" thickBot="1">
      <c r="A22" s="235"/>
      <c r="B22" s="12" t="s">
        <v>58</v>
      </c>
      <c r="C22" s="12" t="s">
        <v>59</v>
      </c>
    </row>
    <row r="23" spans="1:3" s="5" customFormat="1" ht="12.75">
      <c r="A23" s="13" t="s">
        <v>5</v>
      </c>
      <c r="B23" s="14"/>
      <c r="C23" s="32"/>
    </row>
    <row r="24" spans="1:3" s="5" customFormat="1" ht="12.75">
      <c r="A24" s="13" t="s">
        <v>6</v>
      </c>
      <c r="B24" s="14"/>
      <c r="C24" s="34"/>
    </row>
    <row r="25" spans="1:3" s="5" customFormat="1" ht="12.75">
      <c r="A25" s="13" t="s">
        <v>7</v>
      </c>
      <c r="B25" s="14"/>
      <c r="C25" s="34"/>
    </row>
    <row r="26" spans="1:3" s="5" customFormat="1" ht="12.75">
      <c r="A26" s="13"/>
      <c r="B26" s="14"/>
      <c r="C26" s="34"/>
    </row>
    <row r="27" spans="1:3" s="5" customFormat="1" ht="12.75">
      <c r="A27" s="13"/>
      <c r="B27" s="14"/>
      <c r="C27" s="34"/>
    </row>
    <row r="28" spans="1:3" s="5" customFormat="1" ht="12.75">
      <c r="A28" s="13"/>
      <c r="B28" s="14"/>
      <c r="C28" s="34"/>
    </row>
    <row r="29" spans="1:3" s="5" customFormat="1" ht="13.5" thickBot="1">
      <c r="A29" s="13"/>
      <c r="B29" s="14"/>
      <c r="C29" s="34"/>
    </row>
    <row r="30" spans="1:3" s="5" customFormat="1" ht="13.5" thickBot="1">
      <c r="A30" s="18" t="s">
        <v>1</v>
      </c>
      <c r="B30" s="19"/>
      <c r="C30" s="35"/>
    </row>
    <row r="31" s="5" customFormat="1" ht="12.75"/>
    <row r="32" spans="1:3" s="31" customFormat="1" ht="12.75">
      <c r="A32" s="30" t="s">
        <v>281</v>
      </c>
      <c r="B32" s="30"/>
      <c r="C32" s="30"/>
    </row>
    <row r="33" spans="1:3" s="31" customFormat="1" ht="13.5" thickBot="1">
      <c r="A33" s="5"/>
      <c r="B33" s="5"/>
      <c r="C33" s="5"/>
    </row>
    <row r="34" spans="1:5" s="31" customFormat="1" ht="13.5" thickBot="1">
      <c r="A34" s="234" t="s">
        <v>90</v>
      </c>
      <c r="B34" s="12" t="s">
        <v>140</v>
      </c>
      <c r="C34" s="12" t="s">
        <v>140</v>
      </c>
      <c r="D34" s="79"/>
      <c r="E34" s="79"/>
    </row>
    <row r="35" spans="1:5" s="31" customFormat="1" ht="13.5" thickBot="1">
      <c r="A35" s="235"/>
      <c r="B35" s="12" t="s">
        <v>58</v>
      </c>
      <c r="C35" s="12" t="s">
        <v>59</v>
      </c>
      <c r="D35" s="79"/>
      <c r="E35" s="79"/>
    </row>
    <row r="36" spans="1:5" s="31" customFormat="1" ht="12.75">
      <c r="A36" s="24" t="s">
        <v>40</v>
      </c>
      <c r="B36" s="32"/>
      <c r="C36" s="32"/>
      <c r="D36" s="28"/>
      <c r="E36" s="28"/>
    </row>
    <row r="37" spans="1:5" s="31" customFormat="1" ht="12.75">
      <c r="A37" s="33" t="s">
        <v>141</v>
      </c>
      <c r="B37" s="34"/>
      <c r="C37" s="34"/>
      <c r="D37" s="78"/>
      <c r="E37" s="78"/>
    </row>
    <row r="38" spans="1:5" s="31" customFormat="1" ht="12.75">
      <c r="A38" s="33" t="s">
        <v>142</v>
      </c>
      <c r="B38" s="34"/>
      <c r="C38" s="34"/>
      <c r="D38" s="78"/>
      <c r="E38" s="78"/>
    </row>
    <row r="39" spans="1:5" s="31" customFormat="1" ht="12.75">
      <c r="A39" s="33" t="s">
        <v>143</v>
      </c>
      <c r="B39" s="34"/>
      <c r="C39" s="34"/>
      <c r="D39" s="78"/>
      <c r="E39" s="78"/>
    </row>
    <row r="40" spans="1:5" s="5" customFormat="1" ht="12.75">
      <c r="A40" s="33" t="s">
        <v>144</v>
      </c>
      <c r="B40" s="34"/>
      <c r="C40" s="34"/>
      <c r="D40" s="78"/>
      <c r="E40" s="78"/>
    </row>
    <row r="41" spans="1:5" s="5" customFormat="1" ht="13.5" thickBot="1">
      <c r="A41" s="33" t="s">
        <v>75</v>
      </c>
      <c r="B41" s="34"/>
      <c r="C41" s="34"/>
      <c r="D41" s="78"/>
      <c r="E41" s="78"/>
    </row>
    <row r="42" spans="1:5" s="5" customFormat="1" ht="13.5" thickBot="1">
      <c r="A42" s="19" t="s">
        <v>1</v>
      </c>
      <c r="B42" s="35"/>
      <c r="C42" s="35"/>
      <c r="D42" s="28"/>
      <c r="E42" s="28"/>
    </row>
    <row r="43" spans="4:5" s="5" customFormat="1" ht="9.75" customHeight="1" thickBot="1">
      <c r="D43" s="28"/>
      <c r="E43" s="28"/>
    </row>
    <row r="44" spans="1:5" s="5" customFormat="1" ht="13.5" thickBot="1">
      <c r="A44" s="18" t="s">
        <v>9</v>
      </c>
      <c r="B44" s="19"/>
      <c r="C44" s="19"/>
      <c r="D44" s="28"/>
      <c r="E44" s="28"/>
    </row>
    <row r="45" spans="1:5" s="5" customFormat="1" ht="12.75">
      <c r="A45" s="36"/>
      <c r="B45" s="20"/>
      <c r="C45" s="20"/>
      <c r="D45" s="28"/>
      <c r="E45" s="28"/>
    </row>
    <row r="46" spans="1:3" s="5" customFormat="1" ht="12.75">
      <c r="A46" s="20"/>
      <c r="B46" s="20"/>
      <c r="C46" s="20"/>
    </row>
    <row r="47" s="5" customFormat="1" ht="12.75">
      <c r="A47" s="17" t="s">
        <v>282</v>
      </c>
    </row>
    <row r="48" s="5" customFormat="1" ht="12.75">
      <c r="A48" s="180" t="s">
        <v>197</v>
      </c>
    </row>
    <row r="49" s="5" customFormat="1" ht="13.5" thickBot="1"/>
    <row r="50" spans="1:3" s="5" customFormat="1" ht="13.5" thickBot="1">
      <c r="A50" s="234" t="s">
        <v>3</v>
      </c>
      <c r="B50" s="12" t="s">
        <v>140</v>
      </c>
      <c r="C50" s="12" t="s">
        <v>140</v>
      </c>
    </row>
    <row r="51" spans="1:3" s="5" customFormat="1" ht="13.5" thickBot="1">
      <c r="A51" s="235" t="s">
        <v>3</v>
      </c>
      <c r="B51" s="12" t="s">
        <v>58</v>
      </c>
      <c r="C51" s="12" t="s">
        <v>59</v>
      </c>
    </row>
    <row r="52" spans="1:3" s="5" customFormat="1" ht="12.75">
      <c r="A52" s="23" t="s">
        <v>94</v>
      </c>
      <c r="B52" s="24"/>
      <c r="C52" s="24"/>
    </row>
    <row r="53" spans="1:3" s="5" customFormat="1" ht="12.75">
      <c r="A53" s="25" t="s">
        <v>145</v>
      </c>
      <c r="B53" s="13"/>
      <c r="C53" s="13"/>
    </row>
    <row r="54" spans="1:3" s="5" customFormat="1" ht="12.75">
      <c r="A54" s="25" t="s">
        <v>146</v>
      </c>
      <c r="B54" s="13"/>
      <c r="C54" s="13"/>
    </row>
    <row r="55" spans="1:3" s="5" customFormat="1" ht="12.75">
      <c r="A55" s="25" t="s">
        <v>147</v>
      </c>
      <c r="B55" s="13"/>
      <c r="C55" s="13"/>
    </row>
    <row r="56" spans="1:3" s="5" customFormat="1" ht="12.75">
      <c r="A56" s="25" t="s">
        <v>148</v>
      </c>
      <c r="B56" s="13"/>
      <c r="C56" s="13"/>
    </row>
    <row r="57" spans="1:3" s="5" customFormat="1" ht="12.75">
      <c r="A57" s="25" t="s">
        <v>149</v>
      </c>
      <c r="B57" s="13"/>
      <c r="C57" s="13"/>
    </row>
    <row r="58" spans="1:3" s="5" customFormat="1" ht="12.75">
      <c r="A58" s="25" t="s">
        <v>150</v>
      </c>
      <c r="B58" s="25"/>
      <c r="C58" s="13"/>
    </row>
    <row r="59" spans="1:3" s="5" customFormat="1" ht="12.75">
      <c r="A59" s="25" t="s">
        <v>151</v>
      </c>
      <c r="B59" s="25"/>
      <c r="C59" s="13"/>
    </row>
    <row r="60" spans="1:3" s="5" customFormat="1" ht="13.5" thickBot="1">
      <c r="A60" s="26" t="s">
        <v>152</v>
      </c>
      <c r="B60" s="26"/>
      <c r="C60" s="15"/>
    </row>
    <row r="61" spans="1:3" s="5" customFormat="1" ht="13.5" thickBot="1">
      <c r="A61" s="18" t="s">
        <v>1</v>
      </c>
      <c r="B61" s="19"/>
      <c r="C61" s="19"/>
    </row>
    <row r="62" s="5" customFormat="1" ht="12.75">
      <c r="A62" s="27"/>
    </row>
    <row r="63" s="5" customFormat="1" ht="12.75">
      <c r="A63" s="27"/>
    </row>
    <row r="64" spans="1:5" s="5" customFormat="1" ht="12.75">
      <c r="A64" s="17" t="s">
        <v>283</v>
      </c>
      <c r="D64" s="10"/>
      <c r="E64" s="10"/>
    </row>
    <row r="65" spans="4:5" s="5" customFormat="1" ht="13.5" thickBot="1">
      <c r="D65" s="10"/>
      <c r="E65" s="10"/>
    </row>
    <row r="66" spans="1:3" s="5" customFormat="1" ht="13.5" thickBot="1">
      <c r="A66" s="234" t="s">
        <v>10</v>
      </c>
      <c r="B66" s="12" t="s">
        <v>140</v>
      </c>
      <c r="C66" s="12" t="s">
        <v>140</v>
      </c>
    </row>
    <row r="67" spans="1:3" s="5" customFormat="1" ht="13.5" thickBot="1">
      <c r="A67" s="235"/>
      <c r="B67" s="12" t="s">
        <v>58</v>
      </c>
      <c r="C67" s="12" t="s">
        <v>59</v>
      </c>
    </row>
    <row r="68" spans="1:3" s="5" customFormat="1" ht="12.75">
      <c r="A68" s="23" t="s">
        <v>76</v>
      </c>
      <c r="B68" s="24"/>
      <c r="C68" s="24"/>
    </row>
    <row r="69" spans="1:3" s="5" customFormat="1" ht="12.75">
      <c r="A69" s="25" t="s">
        <v>42</v>
      </c>
      <c r="B69" s="13"/>
      <c r="C69" s="13"/>
    </row>
    <row r="70" spans="1:3" s="5" customFormat="1" ht="12.75">
      <c r="A70" s="25" t="s">
        <v>43</v>
      </c>
      <c r="B70" s="13"/>
      <c r="C70" s="13"/>
    </row>
    <row r="71" spans="1:3" s="5" customFormat="1" ht="12.75">
      <c r="A71" s="25" t="s">
        <v>44</v>
      </c>
      <c r="B71" s="13"/>
      <c r="C71" s="13"/>
    </row>
    <row r="72" spans="1:3" s="5" customFormat="1" ht="13.5" thickBot="1">
      <c r="A72" s="26" t="s">
        <v>45</v>
      </c>
      <c r="B72" s="15"/>
      <c r="C72" s="15"/>
    </row>
    <row r="73" spans="1:3" s="5" customFormat="1" ht="13.5" thickBot="1">
      <c r="A73" s="18" t="s">
        <v>1</v>
      </c>
      <c r="B73" s="19"/>
      <c r="C73" s="19"/>
    </row>
    <row r="74" s="5" customFormat="1" ht="12.75"/>
    <row r="75" s="5" customFormat="1" ht="12.75">
      <c r="A75" s="17" t="s">
        <v>284</v>
      </c>
    </row>
    <row r="76" s="5" customFormat="1" ht="13.5" thickBot="1"/>
    <row r="77" spans="1:3" s="5" customFormat="1" ht="13.5" thickBot="1">
      <c r="A77" s="234" t="s">
        <v>11</v>
      </c>
      <c r="B77" s="12" t="s">
        <v>140</v>
      </c>
      <c r="C77" s="12" t="s">
        <v>140</v>
      </c>
    </row>
    <row r="78" spans="1:3" s="5" customFormat="1" ht="13.5" thickBot="1">
      <c r="A78" s="235"/>
      <c r="B78" s="12" t="s">
        <v>58</v>
      </c>
      <c r="C78" s="12" t="s">
        <v>59</v>
      </c>
    </row>
    <row r="79" spans="1:3" s="5" customFormat="1" ht="12.75">
      <c r="A79" s="23" t="s">
        <v>46</v>
      </c>
      <c r="B79" s="24"/>
      <c r="C79" s="24"/>
    </row>
    <row r="80" spans="1:3" s="5" customFormat="1" ht="12.75">
      <c r="A80" s="25" t="s">
        <v>47</v>
      </c>
      <c r="B80" s="13"/>
      <c r="C80" s="13"/>
    </row>
    <row r="81" spans="1:3" s="5" customFormat="1" ht="13.5" thickBot="1">
      <c r="A81" s="26" t="s">
        <v>45</v>
      </c>
      <c r="B81" s="13"/>
      <c r="C81" s="13"/>
    </row>
    <row r="82" spans="1:3" s="5" customFormat="1" ht="13.5" thickBot="1">
      <c r="A82" s="18" t="s">
        <v>1</v>
      </c>
      <c r="B82" s="19"/>
      <c r="C82" s="19"/>
    </row>
    <row r="83" s="5" customFormat="1" ht="13.5" thickBot="1"/>
    <row r="84" spans="1:9" s="5" customFormat="1" ht="13.5" thickBot="1">
      <c r="A84" s="234" t="s">
        <v>48</v>
      </c>
      <c r="B84" s="12" t="s">
        <v>140</v>
      </c>
      <c r="C84" s="12" t="s">
        <v>140</v>
      </c>
      <c r="G84" s="28"/>
      <c r="H84" s="28"/>
      <c r="I84" s="20"/>
    </row>
    <row r="85" spans="1:9" s="5" customFormat="1" ht="13.5" thickBot="1">
      <c r="A85" s="235"/>
      <c r="B85" s="12" t="s">
        <v>58</v>
      </c>
      <c r="C85" s="12" t="s">
        <v>59</v>
      </c>
      <c r="G85" s="28"/>
      <c r="H85" s="28"/>
      <c r="I85" s="20"/>
    </row>
    <row r="86" spans="1:9" s="5" customFormat="1" ht="12.75">
      <c r="A86" s="23" t="s">
        <v>49</v>
      </c>
      <c r="B86" s="24"/>
      <c r="C86" s="24"/>
      <c r="G86" s="20"/>
      <c r="H86" s="20"/>
      <c r="I86" s="20"/>
    </row>
    <row r="87" spans="1:9" s="5" customFormat="1" ht="12.75">
      <c r="A87" s="25" t="s">
        <v>50</v>
      </c>
      <c r="B87" s="13"/>
      <c r="C87" s="13"/>
      <c r="G87" s="20"/>
      <c r="H87" s="20"/>
      <c r="I87" s="20"/>
    </row>
    <row r="88" spans="1:9" s="5" customFormat="1" ht="12.75">
      <c r="A88" s="25" t="s">
        <v>70</v>
      </c>
      <c r="B88" s="13"/>
      <c r="C88" s="13"/>
      <c r="G88" s="20"/>
      <c r="H88" s="20"/>
      <c r="I88" s="20"/>
    </row>
    <row r="89" spans="1:9" s="5" customFormat="1" ht="12.75">
      <c r="A89" s="25" t="s">
        <v>51</v>
      </c>
      <c r="B89" s="13"/>
      <c r="C89" s="13"/>
      <c r="G89" s="20"/>
      <c r="H89" s="20"/>
      <c r="I89" s="20"/>
    </row>
    <row r="90" spans="1:9" s="5" customFormat="1" ht="13.5" thickBot="1">
      <c r="A90" s="26" t="s">
        <v>45</v>
      </c>
      <c r="B90" s="13"/>
      <c r="C90" s="13"/>
      <c r="G90" s="20"/>
      <c r="H90" s="20"/>
      <c r="I90" s="20"/>
    </row>
    <row r="91" spans="1:3" s="5" customFormat="1" ht="13.5" thickBot="1">
      <c r="A91" s="18" t="s">
        <v>1</v>
      </c>
      <c r="B91" s="19"/>
      <c r="C91" s="19"/>
    </row>
    <row r="92" s="5" customFormat="1" ht="12.75"/>
    <row r="93" s="5" customFormat="1" ht="12.75">
      <c r="A93" s="17" t="s">
        <v>12</v>
      </c>
    </row>
    <row r="94" s="5" customFormat="1" ht="12.75">
      <c r="A94" s="17" t="s">
        <v>77</v>
      </c>
    </row>
    <row r="95" spans="1:7" s="5" customFormat="1" ht="12.75">
      <c r="A95" s="81" t="s">
        <v>67</v>
      </c>
      <c r="F95" s="31"/>
      <c r="G95" s="31"/>
    </row>
    <row r="96" spans="1:7" s="5" customFormat="1" ht="13.5" thickBot="1">
      <c r="A96" s="81"/>
      <c r="E96" s="31" t="s">
        <v>39</v>
      </c>
      <c r="F96" s="31"/>
      <c r="G96" s="31"/>
    </row>
    <row r="97" spans="1:7" s="5" customFormat="1" ht="13.5" thickBot="1">
      <c r="A97" s="234" t="s">
        <v>153</v>
      </c>
      <c r="B97" s="12" t="s">
        <v>140</v>
      </c>
      <c r="C97" s="12" t="s">
        <v>140</v>
      </c>
      <c r="E97" s="21" t="s">
        <v>23</v>
      </c>
      <c r="F97" s="21" t="s">
        <v>24</v>
      </c>
      <c r="G97" s="21" t="s">
        <v>25</v>
      </c>
    </row>
    <row r="98" spans="1:7" s="5" customFormat="1" ht="13.5" thickBot="1">
      <c r="A98" s="235"/>
      <c r="B98" s="12" t="s">
        <v>58</v>
      </c>
      <c r="C98" s="12" t="s">
        <v>59</v>
      </c>
      <c r="E98" s="22"/>
      <c r="F98" s="22"/>
      <c r="G98" s="22"/>
    </row>
    <row r="99" spans="1:7" s="5" customFormat="1" ht="12.75">
      <c r="A99" s="13"/>
      <c r="B99" s="14"/>
      <c r="C99" s="14"/>
      <c r="E99" s="33"/>
      <c r="F99" s="37"/>
      <c r="G99" s="37"/>
    </row>
    <row r="100" spans="1:7" s="5" customFormat="1" ht="12.75">
      <c r="A100" s="13"/>
      <c r="B100" s="14"/>
      <c r="C100" s="14"/>
      <c r="E100" s="33"/>
      <c r="F100" s="33"/>
      <c r="G100" s="33"/>
    </row>
    <row r="101" spans="1:7" s="5" customFormat="1" ht="12.75">
      <c r="A101" s="13"/>
      <c r="B101" s="14"/>
      <c r="C101" s="14"/>
      <c r="E101" s="33"/>
      <c r="F101" s="33"/>
      <c r="G101" s="33"/>
    </row>
    <row r="102" spans="1:7" s="5" customFormat="1" ht="12.75">
      <c r="A102" s="13"/>
      <c r="B102" s="14"/>
      <c r="C102" s="14"/>
      <c r="E102" s="33"/>
      <c r="F102" s="33"/>
      <c r="G102" s="33"/>
    </row>
    <row r="103" spans="1:7" s="5" customFormat="1" ht="12.75">
      <c r="A103" s="13"/>
      <c r="B103" s="14"/>
      <c r="C103" s="14"/>
      <c r="E103" s="33"/>
      <c r="F103" s="33"/>
      <c r="G103" s="33"/>
    </row>
    <row r="104" spans="1:7" s="5" customFormat="1" ht="12.75">
      <c r="A104" s="13"/>
      <c r="B104" s="14"/>
      <c r="C104" s="14"/>
      <c r="E104" s="33"/>
      <c r="F104" s="33"/>
      <c r="G104" s="33"/>
    </row>
    <row r="105" spans="1:7" s="5" customFormat="1" ht="12.75">
      <c r="A105" s="13"/>
      <c r="B105" s="14"/>
      <c r="C105" s="14"/>
      <c r="E105" s="33"/>
      <c r="F105" s="33"/>
      <c r="G105" s="33"/>
    </row>
    <row r="106" spans="1:7" s="5" customFormat="1" ht="12.75">
      <c r="A106" s="13"/>
      <c r="B106" s="14"/>
      <c r="C106" s="14"/>
      <c r="E106" s="33"/>
      <c r="F106" s="33"/>
      <c r="G106" s="33"/>
    </row>
    <row r="107" spans="1:7" s="5" customFormat="1" ht="12.75">
      <c r="A107" s="13"/>
      <c r="B107" s="14"/>
      <c r="C107" s="14"/>
      <c r="E107" s="33"/>
      <c r="F107" s="33"/>
      <c r="G107" s="33"/>
    </row>
    <row r="108" spans="1:7" s="5" customFormat="1" ht="12.75">
      <c r="A108" s="13"/>
      <c r="B108" s="14"/>
      <c r="C108" s="14"/>
      <c r="E108" s="33"/>
      <c r="F108" s="33"/>
      <c r="G108" s="33"/>
    </row>
    <row r="109" spans="1:7" s="5" customFormat="1" ht="13.5" thickBot="1">
      <c r="A109" s="15"/>
      <c r="B109" s="16"/>
      <c r="C109" s="16"/>
      <c r="E109" s="38"/>
      <c r="F109" s="38"/>
      <c r="G109" s="38"/>
    </row>
    <row r="110" spans="1:7" s="5" customFormat="1" ht="13.5" thickBot="1">
      <c r="A110" s="18" t="s">
        <v>1</v>
      </c>
      <c r="B110" s="19"/>
      <c r="C110" s="19"/>
      <c r="E110" s="31"/>
      <c r="F110" s="31"/>
      <c r="G110" s="31"/>
    </row>
    <row r="111" spans="1:7" s="5" customFormat="1" ht="12.75">
      <c r="A111" s="25"/>
      <c r="B111" s="20"/>
      <c r="C111" s="20"/>
      <c r="E111" s="31"/>
      <c r="F111" s="31"/>
      <c r="G111" s="31"/>
    </row>
    <row r="112" spans="1:7" s="5" customFormat="1" ht="12.75">
      <c r="A112" s="25"/>
      <c r="B112" s="20"/>
      <c r="C112" s="20"/>
      <c r="E112" s="31"/>
      <c r="F112" s="31"/>
      <c r="G112" s="31"/>
    </row>
    <row r="113" spans="1:7" s="5" customFormat="1" ht="13.5" thickBot="1">
      <c r="A113" s="81"/>
      <c r="E113" s="31" t="s">
        <v>39</v>
      </c>
      <c r="F113" s="31"/>
      <c r="G113" s="31"/>
    </row>
    <row r="114" spans="1:7" s="5" customFormat="1" ht="13.5" thickBot="1">
      <c r="A114" s="234" t="s">
        <v>154</v>
      </c>
      <c r="B114" s="12" t="s">
        <v>140</v>
      </c>
      <c r="C114" s="12" t="s">
        <v>140</v>
      </c>
      <c r="E114" s="39" t="s">
        <v>23</v>
      </c>
      <c r="F114" s="39" t="s">
        <v>24</v>
      </c>
      <c r="G114" s="39" t="s">
        <v>25</v>
      </c>
    </row>
    <row r="115" spans="1:7" s="5" customFormat="1" ht="13.5" thickBot="1">
      <c r="A115" s="235"/>
      <c r="B115" s="12" t="s">
        <v>58</v>
      </c>
      <c r="C115" s="12" t="s">
        <v>59</v>
      </c>
      <c r="E115" s="40"/>
      <c r="F115" s="40"/>
      <c r="G115" s="40"/>
    </row>
    <row r="116" spans="1:7" s="5" customFormat="1" ht="12.75">
      <c r="A116" s="13"/>
      <c r="B116" s="14"/>
      <c r="C116" s="14"/>
      <c r="E116" s="33"/>
      <c r="F116" s="37"/>
      <c r="G116" s="37"/>
    </row>
    <row r="117" spans="1:7" s="5" customFormat="1" ht="12.75">
      <c r="A117" s="13"/>
      <c r="B117" s="14"/>
      <c r="C117" s="14"/>
      <c r="E117" s="33"/>
      <c r="F117" s="33"/>
      <c r="G117" s="33"/>
    </row>
    <row r="118" spans="1:7" s="5" customFormat="1" ht="12.75">
      <c r="A118" s="13"/>
      <c r="B118" s="14"/>
      <c r="C118" s="14"/>
      <c r="E118" s="33"/>
      <c r="F118" s="33"/>
      <c r="G118" s="33"/>
    </row>
    <row r="119" spans="1:7" s="5" customFormat="1" ht="12.75">
      <c r="A119" s="13"/>
      <c r="B119" s="14"/>
      <c r="C119" s="14"/>
      <c r="E119" s="33"/>
      <c r="F119" s="33"/>
      <c r="G119" s="33"/>
    </row>
    <row r="120" spans="1:7" s="5" customFormat="1" ht="12.75">
      <c r="A120" s="13"/>
      <c r="B120" s="14"/>
      <c r="C120" s="14"/>
      <c r="E120" s="33"/>
      <c r="F120" s="33"/>
      <c r="G120" s="33"/>
    </row>
    <row r="121" spans="1:7" s="5" customFormat="1" ht="12.75">
      <c r="A121" s="13"/>
      <c r="B121" s="14"/>
      <c r="C121" s="14"/>
      <c r="E121" s="33"/>
      <c r="F121" s="33"/>
      <c r="G121" s="33"/>
    </row>
    <row r="122" spans="1:7" s="5" customFormat="1" ht="12.75">
      <c r="A122" s="13"/>
      <c r="B122" s="14"/>
      <c r="C122" s="14"/>
      <c r="E122" s="33"/>
      <c r="F122" s="33"/>
      <c r="G122" s="33"/>
    </row>
    <row r="123" spans="1:7" s="5" customFormat="1" ht="12.75">
      <c r="A123" s="13"/>
      <c r="B123" s="14"/>
      <c r="C123" s="14"/>
      <c r="E123" s="33"/>
      <c r="F123" s="33"/>
      <c r="G123" s="33"/>
    </row>
    <row r="124" spans="1:7" s="5" customFormat="1" ht="12.75">
      <c r="A124" s="13"/>
      <c r="B124" s="14"/>
      <c r="C124" s="14"/>
      <c r="E124" s="33"/>
      <c r="F124" s="33"/>
      <c r="G124" s="33"/>
    </row>
    <row r="125" spans="1:7" s="5" customFormat="1" ht="12.75">
      <c r="A125" s="13"/>
      <c r="B125" s="14"/>
      <c r="C125" s="14"/>
      <c r="E125" s="33"/>
      <c r="F125" s="33"/>
      <c r="G125" s="33"/>
    </row>
    <row r="126" spans="1:7" s="5" customFormat="1" ht="13.5" thickBot="1">
      <c r="A126" s="15"/>
      <c r="B126" s="16"/>
      <c r="C126" s="16"/>
      <c r="E126" s="38"/>
      <c r="F126" s="38"/>
      <c r="G126" s="38"/>
    </row>
    <row r="127" spans="1:7" s="5" customFormat="1" ht="13.5" thickBot="1">
      <c r="A127" s="18" t="s">
        <v>1</v>
      </c>
      <c r="B127" s="19"/>
      <c r="C127" s="19"/>
      <c r="E127" s="31"/>
      <c r="F127" s="31"/>
      <c r="G127" s="31"/>
    </row>
    <row r="128" spans="1:7" s="5" customFormat="1" ht="12.75">
      <c r="A128" s="25"/>
      <c r="B128" s="20"/>
      <c r="C128" s="20"/>
      <c r="E128" s="31"/>
      <c r="F128" s="31"/>
      <c r="G128" s="31"/>
    </row>
    <row r="129" s="5" customFormat="1" ht="12.75"/>
    <row r="130" s="5" customFormat="1" ht="12.75">
      <c r="A130" s="17" t="s">
        <v>13</v>
      </c>
    </row>
    <row r="131" s="5" customFormat="1" ht="13.5" thickBot="1"/>
    <row r="132" spans="1:4" s="5" customFormat="1" ht="13.5" thickBot="1">
      <c r="A132" s="234" t="s">
        <v>14</v>
      </c>
      <c r="B132" s="12" t="s">
        <v>140</v>
      </c>
      <c r="C132" s="12" t="s">
        <v>140</v>
      </c>
      <c r="D132" s="245" t="s">
        <v>20</v>
      </c>
    </row>
    <row r="133" spans="1:4" s="5" customFormat="1" ht="13.5" thickBot="1">
      <c r="A133" s="235"/>
      <c r="B133" s="12" t="s">
        <v>58</v>
      </c>
      <c r="C133" s="12" t="s">
        <v>59</v>
      </c>
      <c r="D133" s="246"/>
    </row>
    <row r="134" spans="1:4" s="5" customFormat="1" ht="12.75">
      <c r="A134" s="24" t="s">
        <v>15</v>
      </c>
      <c r="B134" s="14"/>
      <c r="C134" s="14"/>
      <c r="D134" s="14"/>
    </row>
    <row r="135" spans="1:4" s="5" customFormat="1" ht="12.75">
      <c r="A135" s="13" t="s">
        <v>16</v>
      </c>
      <c r="B135" s="14"/>
      <c r="C135" s="14"/>
      <c r="D135" s="14"/>
    </row>
    <row r="136" spans="1:4" s="5" customFormat="1" ht="12.75">
      <c r="A136" s="13" t="s">
        <v>17</v>
      </c>
      <c r="B136" s="14"/>
      <c r="C136" s="14"/>
      <c r="D136" s="14"/>
    </row>
    <row r="137" spans="1:4" s="5" customFormat="1" ht="12.75">
      <c r="A137" s="13" t="s">
        <v>18</v>
      </c>
      <c r="B137" s="14"/>
      <c r="C137" s="14"/>
      <c r="D137" s="14"/>
    </row>
    <row r="138" spans="1:4" s="5" customFormat="1" ht="13.5" thickBot="1">
      <c r="A138" s="15" t="s">
        <v>45</v>
      </c>
      <c r="B138" s="16"/>
      <c r="C138" s="16"/>
      <c r="D138" s="16"/>
    </row>
    <row r="139" spans="1:4" s="5" customFormat="1" ht="13.5" thickBot="1">
      <c r="A139" s="18" t="s">
        <v>1</v>
      </c>
      <c r="B139" s="19"/>
      <c r="C139" s="19"/>
      <c r="D139" s="19"/>
    </row>
    <row r="140" s="5" customFormat="1" ht="12.75"/>
    <row r="141" s="5" customFormat="1" ht="12.75"/>
    <row r="142" s="5" customFormat="1" ht="12.75"/>
  </sheetData>
  <mergeCells count="13">
    <mergeCell ref="A7:F7"/>
    <mergeCell ref="A50:A51"/>
    <mergeCell ref="A66:A67"/>
    <mergeCell ref="A34:A35"/>
    <mergeCell ref="A11:A12"/>
    <mergeCell ref="A21:A22"/>
    <mergeCell ref="B11:C11"/>
    <mergeCell ref="D132:D133"/>
    <mergeCell ref="A132:A133"/>
    <mergeCell ref="A77:A78"/>
    <mergeCell ref="A84:A85"/>
    <mergeCell ref="A97:A98"/>
    <mergeCell ref="A114:A115"/>
  </mergeCells>
  <printOptions/>
  <pageMargins left="0.5118110236220472" right="0.5118110236220472" top="0.7480314960629921" bottom="0.7480314960629921" header="0.31496062992125984" footer="0.31496062992125984"/>
  <pageSetup fitToHeight="2" horizontalDpi="600" verticalDpi="600" orientation="portrait" paperSize="9" scale="54" r:id="rId3"/>
  <rowBreaks count="1" manualBreakCount="1">
    <brk id="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9457" r:id="rId4" name="Button 1">
              <controlPr defaultSize="0" print="0" autoFill="0" autoPict="0" macro="[0]!GoTo_52">
                <anchor moveWithCells="1" sizeWithCells="1">
                  <from>
                    <xdr:col>4</xdr:col>
                    <xdr:colOff>152400</xdr:colOff>
                    <xdr:row>0</xdr:row>
                    <xdr:rowOff>104775</xdr:rowOff>
                  </from>
                  <to>
                    <xdr:col>4</xdr:col>
                    <xdr:colOff>1466850</xdr:colOff>
                    <xdr:row>1</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O96"/>
  <sheetViews>
    <sheetView showGridLines="0" workbookViewId="0" topLeftCell="A1">
      <pane ySplit="2" topLeftCell="A3" activePane="bottomLeft" state="frozen"/>
      <selection pane="bottomLeft" activeCell="G15" sqref="G15"/>
    </sheetView>
  </sheetViews>
  <sheetFormatPr defaultColWidth="8.8515625" defaultRowHeight="15"/>
  <cols>
    <col min="1" max="1" width="15.7109375" style="2" customWidth="1"/>
    <col min="2" max="2" width="17.57421875" style="2" customWidth="1"/>
    <col min="3" max="14" width="15.7109375" style="2" customWidth="1"/>
    <col min="15" max="15" width="18.28125" style="2" customWidth="1"/>
    <col min="16" max="16384" width="8.8515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12" customHeight="1" thickTop="1"/>
    <row r="4" spans="1:15" s="5" customFormat="1" ht="12.75">
      <c r="A4" s="8"/>
      <c r="B4" s="8"/>
      <c r="C4" s="8"/>
      <c r="D4" s="8"/>
      <c r="E4" s="8"/>
      <c r="F4" s="8"/>
      <c r="G4" s="8"/>
      <c r="H4" s="8"/>
      <c r="I4" s="8"/>
      <c r="J4" s="8"/>
      <c r="K4" s="8"/>
      <c r="L4" s="8"/>
      <c r="M4" s="8"/>
      <c r="N4" s="8"/>
      <c r="O4" s="8"/>
    </row>
    <row r="5" spans="1:15" s="5" customFormat="1" ht="12.75">
      <c r="A5" s="41" t="s">
        <v>21</v>
      </c>
      <c r="B5" s="8"/>
      <c r="C5" s="8"/>
      <c r="D5" s="8"/>
      <c r="E5" s="8"/>
      <c r="F5" s="8"/>
      <c r="G5" s="8"/>
      <c r="H5" s="8"/>
      <c r="I5" s="8"/>
      <c r="J5" s="8"/>
      <c r="K5" s="8"/>
      <c r="L5" s="8"/>
      <c r="M5" s="8"/>
      <c r="N5" s="8"/>
      <c r="O5" s="8"/>
    </row>
    <row r="6" spans="2:15" s="5" customFormat="1" ht="12.75">
      <c r="B6" s="8"/>
      <c r="C6" s="8"/>
      <c r="D6" s="8"/>
      <c r="E6" s="8"/>
      <c r="F6" s="8"/>
      <c r="G6" s="8"/>
      <c r="H6" s="8"/>
      <c r="I6" s="8"/>
      <c r="J6" s="8"/>
      <c r="K6" s="8"/>
      <c r="L6" s="8"/>
      <c r="M6" s="8"/>
      <c r="N6" s="8"/>
      <c r="O6" s="8"/>
    </row>
    <row r="7" spans="1:15" s="5" customFormat="1" ht="12.75">
      <c r="A7" s="42" t="s">
        <v>22</v>
      </c>
      <c r="B7" s="8"/>
      <c r="C7" s="8"/>
      <c r="D7" s="8"/>
      <c r="E7" s="8"/>
      <c r="F7" s="8"/>
      <c r="G7" s="8"/>
      <c r="H7" s="8"/>
      <c r="I7" s="8"/>
      <c r="J7" s="8"/>
      <c r="K7" s="8"/>
      <c r="L7" s="8"/>
      <c r="M7" s="8"/>
      <c r="N7" s="8"/>
      <c r="O7" s="8"/>
    </row>
    <row r="8" spans="1:15" s="5" customFormat="1" ht="12.75">
      <c r="A8" s="8" t="s">
        <v>79</v>
      </c>
      <c r="B8" s="8"/>
      <c r="C8" s="8"/>
      <c r="D8" s="8"/>
      <c r="E8" s="8"/>
      <c r="F8" s="8"/>
      <c r="G8" s="8"/>
      <c r="H8" s="8"/>
      <c r="I8" s="8"/>
      <c r="J8" s="8"/>
      <c r="K8" s="8"/>
      <c r="L8" s="8"/>
      <c r="M8" s="8"/>
      <c r="N8" s="8"/>
      <c r="O8" s="8"/>
    </row>
    <row r="9" spans="1:15" s="5" customFormat="1" ht="12.75">
      <c r="A9" s="8" t="s">
        <v>80</v>
      </c>
      <c r="B9" s="8"/>
      <c r="C9" s="8"/>
      <c r="D9" s="8"/>
      <c r="E9" s="8"/>
      <c r="F9" s="8"/>
      <c r="G9" s="8"/>
      <c r="H9" s="8"/>
      <c r="I9" s="8"/>
      <c r="J9" s="8"/>
      <c r="K9" s="8"/>
      <c r="L9" s="8"/>
      <c r="M9" s="8"/>
      <c r="N9" s="8"/>
      <c r="O9" s="8"/>
    </row>
    <row r="10" spans="1:15" s="5" customFormat="1" ht="13.5" thickBot="1">
      <c r="A10" s="8"/>
      <c r="B10" s="8"/>
      <c r="C10" s="8"/>
      <c r="D10" s="8"/>
      <c r="E10" s="8"/>
      <c r="F10" s="8"/>
      <c r="G10" s="8"/>
      <c r="H10" s="8"/>
      <c r="I10" s="8"/>
      <c r="J10" s="8"/>
      <c r="K10" s="8"/>
      <c r="L10" s="8"/>
      <c r="M10" s="8"/>
      <c r="N10" s="8"/>
      <c r="O10" s="8"/>
    </row>
    <row r="11" spans="1:15" s="5" customFormat="1" ht="13.5" thickBot="1">
      <c r="A11" s="43" t="s">
        <v>0</v>
      </c>
      <c r="B11" s="29" t="s">
        <v>23</v>
      </c>
      <c r="C11" s="29" t="s">
        <v>24</v>
      </c>
      <c r="D11" s="29" t="s">
        <v>25</v>
      </c>
      <c r="E11" s="8"/>
      <c r="F11" s="8"/>
      <c r="G11" s="8"/>
      <c r="H11" s="8"/>
      <c r="I11" s="8"/>
      <c r="J11" s="8"/>
      <c r="K11" s="8"/>
      <c r="L11" s="8"/>
      <c r="M11" s="8"/>
      <c r="N11" s="8"/>
      <c r="O11" s="8"/>
    </row>
    <row r="12" spans="1:15" s="5" customFormat="1" ht="12.75">
      <c r="A12" s="44" t="s">
        <v>26</v>
      </c>
      <c r="B12" s="45"/>
      <c r="C12" s="45"/>
      <c r="D12" s="45"/>
      <c r="E12" s="8"/>
      <c r="F12" s="8"/>
      <c r="G12" s="8"/>
      <c r="H12" s="8"/>
      <c r="I12" s="8"/>
      <c r="J12" s="8"/>
      <c r="K12" s="8"/>
      <c r="L12" s="8"/>
      <c r="M12" s="8"/>
      <c r="N12" s="8"/>
      <c r="O12" s="8"/>
    </row>
    <row r="13" spans="1:15" s="5" customFormat="1" ht="12.75">
      <c r="A13" s="44" t="s">
        <v>27</v>
      </c>
      <c r="B13" s="45"/>
      <c r="C13" s="45"/>
      <c r="D13" s="45"/>
      <c r="E13" s="8"/>
      <c r="F13" s="8"/>
      <c r="G13" s="8"/>
      <c r="H13" s="8"/>
      <c r="I13" s="8"/>
      <c r="J13" s="8"/>
      <c r="K13" s="8"/>
      <c r="L13" s="8"/>
      <c r="M13" s="8"/>
      <c r="N13" s="8"/>
      <c r="O13" s="8"/>
    </row>
    <row r="14" spans="1:15" s="5" customFormat="1" ht="12.75">
      <c r="A14" s="44" t="s">
        <v>28</v>
      </c>
      <c r="B14" s="45"/>
      <c r="C14" s="45"/>
      <c r="D14" s="45"/>
      <c r="E14" s="8"/>
      <c r="F14" s="8"/>
      <c r="G14" s="8"/>
      <c r="H14" s="8"/>
      <c r="I14" s="8"/>
      <c r="J14" s="8"/>
      <c r="K14" s="8"/>
      <c r="L14" s="8"/>
      <c r="M14" s="8"/>
      <c r="N14" s="8"/>
      <c r="O14" s="8"/>
    </row>
    <row r="15" spans="1:15" s="5" customFormat="1" ht="12.75">
      <c r="A15" s="44" t="s">
        <v>52</v>
      </c>
      <c r="B15" s="45"/>
      <c r="C15" s="45"/>
      <c r="D15" s="45"/>
      <c r="E15" s="8"/>
      <c r="F15" s="8"/>
      <c r="G15" s="8"/>
      <c r="H15" s="8"/>
      <c r="I15" s="8"/>
      <c r="J15" s="8"/>
      <c r="K15" s="8"/>
      <c r="L15" s="8"/>
      <c r="M15" s="8"/>
      <c r="N15" s="8"/>
      <c r="O15" s="8"/>
    </row>
    <row r="16" spans="1:15" s="5" customFormat="1" ht="12.75">
      <c r="A16" s="44" t="s">
        <v>53</v>
      </c>
      <c r="B16" s="45"/>
      <c r="C16" s="45"/>
      <c r="D16" s="45"/>
      <c r="E16" s="8"/>
      <c r="F16" s="8"/>
      <c r="G16" s="8"/>
      <c r="H16" s="8"/>
      <c r="I16" s="8"/>
      <c r="J16" s="8"/>
      <c r="K16" s="8"/>
      <c r="L16" s="8"/>
      <c r="M16" s="8"/>
      <c r="N16" s="8"/>
      <c r="O16" s="8"/>
    </row>
    <row r="17" spans="1:15" s="5" customFormat="1" ht="12.75">
      <c r="A17" s="44" t="s">
        <v>54</v>
      </c>
      <c r="B17" s="45"/>
      <c r="C17" s="45"/>
      <c r="D17" s="45"/>
      <c r="E17" s="8"/>
      <c r="F17" s="8"/>
      <c r="G17" s="8"/>
      <c r="H17" s="8"/>
      <c r="I17" s="8"/>
      <c r="J17" s="8"/>
      <c r="K17" s="8"/>
      <c r="L17" s="8"/>
      <c r="M17" s="8"/>
      <c r="N17" s="8"/>
      <c r="O17" s="8"/>
    </row>
    <row r="18" spans="1:15" s="5" customFormat="1" ht="12.75">
      <c r="A18" s="44" t="s">
        <v>55</v>
      </c>
      <c r="B18" s="45"/>
      <c r="C18" s="45"/>
      <c r="D18" s="45"/>
      <c r="E18" s="8"/>
      <c r="F18" s="8"/>
      <c r="G18" s="8"/>
      <c r="H18" s="8"/>
      <c r="I18" s="8"/>
      <c r="J18" s="8"/>
      <c r="K18" s="8"/>
      <c r="L18" s="8"/>
      <c r="M18" s="8"/>
      <c r="N18" s="8"/>
      <c r="O18" s="8"/>
    </row>
    <row r="19" spans="1:15" s="5" customFormat="1" ht="12.75">
      <c r="A19" s="44" t="s">
        <v>56</v>
      </c>
      <c r="B19" s="45"/>
      <c r="C19" s="45"/>
      <c r="D19" s="45"/>
      <c r="E19" s="8"/>
      <c r="F19" s="8"/>
      <c r="G19" s="8"/>
      <c r="H19" s="8"/>
      <c r="I19" s="8"/>
      <c r="J19" s="8"/>
      <c r="K19" s="8"/>
      <c r="L19" s="8"/>
      <c r="M19" s="8"/>
      <c r="N19" s="8"/>
      <c r="O19" s="8"/>
    </row>
    <row r="20" spans="1:15" s="5" customFormat="1" ht="12.75">
      <c r="A20" s="44" t="s">
        <v>57</v>
      </c>
      <c r="B20" s="45"/>
      <c r="C20" s="45"/>
      <c r="D20" s="45"/>
      <c r="E20" s="8"/>
      <c r="F20" s="8"/>
      <c r="G20" s="8"/>
      <c r="H20" s="8"/>
      <c r="I20" s="8"/>
      <c r="J20" s="8"/>
      <c r="K20" s="8"/>
      <c r="L20" s="8"/>
      <c r="M20" s="8"/>
      <c r="N20" s="8"/>
      <c r="O20" s="8"/>
    </row>
    <row r="21" spans="1:15" s="5" customFormat="1" ht="12.75">
      <c r="A21" s="44" t="s">
        <v>135</v>
      </c>
      <c r="B21" s="45"/>
      <c r="C21" s="45"/>
      <c r="D21" s="45"/>
      <c r="E21" s="8"/>
      <c r="F21" s="8"/>
      <c r="G21" s="8"/>
      <c r="H21" s="8"/>
      <c r="I21" s="8"/>
      <c r="J21" s="8"/>
      <c r="K21" s="8"/>
      <c r="L21" s="8"/>
      <c r="M21" s="8"/>
      <c r="N21" s="8"/>
      <c r="O21" s="8"/>
    </row>
    <row r="22" spans="1:15" s="5" customFormat="1" ht="12.75">
      <c r="A22" s="44"/>
      <c r="B22" s="45"/>
      <c r="C22" s="45"/>
      <c r="D22" s="45"/>
      <c r="E22" s="8"/>
      <c r="F22" s="8"/>
      <c r="G22" s="8"/>
      <c r="H22" s="8"/>
      <c r="I22" s="8"/>
      <c r="J22" s="8"/>
      <c r="K22" s="8"/>
      <c r="L22" s="8"/>
      <c r="M22" s="8"/>
      <c r="N22" s="8"/>
      <c r="O22" s="8"/>
    </row>
    <row r="23" spans="1:15" s="5" customFormat="1" ht="12.75">
      <c r="A23" s="44"/>
      <c r="B23" s="45"/>
      <c r="C23" s="45"/>
      <c r="D23" s="45"/>
      <c r="E23" s="8"/>
      <c r="F23" s="8"/>
      <c r="G23" s="8"/>
      <c r="H23" s="8"/>
      <c r="I23" s="8"/>
      <c r="J23" s="8"/>
      <c r="K23" s="8"/>
      <c r="L23" s="8"/>
      <c r="M23" s="8"/>
      <c r="N23" s="8"/>
      <c r="O23" s="8"/>
    </row>
    <row r="24" spans="1:15" s="5" customFormat="1" ht="13.5" thickBot="1">
      <c r="A24" s="46"/>
      <c r="B24" s="47"/>
      <c r="C24" s="47"/>
      <c r="D24" s="47"/>
      <c r="E24" s="8"/>
      <c r="F24" s="8"/>
      <c r="G24" s="8"/>
      <c r="H24" s="8"/>
      <c r="I24" s="8"/>
      <c r="J24" s="8"/>
      <c r="K24" s="8"/>
      <c r="L24" s="8"/>
      <c r="M24" s="8"/>
      <c r="N24" s="8"/>
      <c r="O24" s="8"/>
    </row>
    <row r="25" spans="1:15" s="5" customFormat="1" ht="12.75">
      <c r="A25" s="48"/>
      <c r="B25" s="48"/>
      <c r="C25" s="48"/>
      <c r="D25" s="48"/>
      <c r="E25" s="8"/>
      <c r="F25" s="8"/>
      <c r="G25" s="8"/>
      <c r="H25" s="8"/>
      <c r="I25" s="8"/>
      <c r="J25" s="8"/>
      <c r="K25" s="8"/>
      <c r="L25" s="8"/>
      <c r="M25" s="8"/>
      <c r="N25" s="8"/>
      <c r="O25" s="8"/>
    </row>
    <row r="26" spans="1:15" s="5" customFormat="1" ht="12.75">
      <c r="A26" s="8" t="s">
        <v>81</v>
      </c>
      <c r="B26" s="8"/>
      <c r="C26" s="8"/>
      <c r="D26" s="8"/>
      <c r="E26" s="8"/>
      <c r="F26" s="8"/>
      <c r="G26" s="8"/>
      <c r="H26" s="8"/>
      <c r="I26" s="8"/>
      <c r="J26" s="8"/>
      <c r="K26" s="8"/>
      <c r="L26" s="8"/>
      <c r="M26" s="8"/>
      <c r="N26" s="8"/>
      <c r="O26" s="8"/>
    </row>
    <row r="27" spans="1:15" s="5" customFormat="1" ht="13.5" thickBot="1">
      <c r="A27" s="8"/>
      <c r="B27" s="8"/>
      <c r="C27" s="8"/>
      <c r="D27" s="8"/>
      <c r="E27" s="8"/>
      <c r="F27" s="8"/>
      <c r="G27" s="8"/>
      <c r="H27" s="8"/>
      <c r="I27" s="8"/>
      <c r="J27" s="8"/>
      <c r="K27" s="8"/>
      <c r="L27" s="8"/>
      <c r="M27" s="8"/>
      <c r="N27" s="8"/>
      <c r="O27" s="8"/>
    </row>
    <row r="28" spans="1:15" s="5" customFormat="1" ht="17.25" customHeight="1" thickBot="1">
      <c r="A28" s="253" t="s">
        <v>0</v>
      </c>
      <c r="B28" s="254"/>
      <c r="C28" s="250" t="s">
        <v>200</v>
      </c>
      <c r="D28" s="251"/>
      <c r="E28" s="251"/>
      <c r="F28" s="251"/>
      <c r="G28" s="251"/>
      <c r="H28" s="251"/>
      <c r="I28" s="251"/>
      <c r="J28" s="251"/>
      <c r="K28" s="251"/>
      <c r="L28" s="251"/>
      <c r="M28" s="251"/>
      <c r="N28" s="251"/>
      <c r="O28" s="252"/>
    </row>
    <row r="29" spans="1:15" s="5" customFormat="1" ht="17.25" customHeight="1" thickBot="1">
      <c r="A29" s="255"/>
      <c r="B29" s="256"/>
      <c r="C29" s="49" t="s">
        <v>26</v>
      </c>
      <c r="D29" s="49" t="s">
        <v>27</v>
      </c>
      <c r="E29" s="49" t="s">
        <v>28</v>
      </c>
      <c r="F29" s="49" t="s">
        <v>52</v>
      </c>
      <c r="G29" s="49" t="s">
        <v>53</v>
      </c>
      <c r="H29" s="49" t="s">
        <v>54</v>
      </c>
      <c r="I29" s="49" t="s">
        <v>55</v>
      </c>
      <c r="J29" s="49" t="s">
        <v>56</v>
      </c>
      <c r="K29" s="49" t="s">
        <v>57</v>
      </c>
      <c r="L29" s="49" t="s">
        <v>280</v>
      </c>
      <c r="M29" s="49" t="s">
        <v>68</v>
      </c>
      <c r="N29" s="50" t="s">
        <v>88</v>
      </c>
      <c r="O29" s="51" t="s">
        <v>87</v>
      </c>
    </row>
    <row r="30" spans="1:15" s="5" customFormat="1" ht="17.25" customHeight="1">
      <c r="A30" s="245" t="s">
        <v>199</v>
      </c>
      <c r="B30" s="52" t="s">
        <v>26</v>
      </c>
      <c r="C30" s="53" t="s">
        <v>29</v>
      </c>
      <c r="D30" s="54"/>
      <c r="E30" s="54"/>
      <c r="F30" s="54"/>
      <c r="G30" s="54"/>
      <c r="H30" s="54"/>
      <c r="I30" s="54"/>
      <c r="J30" s="54"/>
      <c r="K30" s="54"/>
      <c r="L30" s="54"/>
      <c r="M30" s="54"/>
      <c r="N30" s="45"/>
      <c r="O30" s="55"/>
    </row>
    <row r="31" spans="1:15" s="5" customFormat="1" ht="17.25" customHeight="1">
      <c r="A31" s="249"/>
      <c r="B31" s="52" t="s">
        <v>27</v>
      </c>
      <c r="C31" s="54"/>
      <c r="D31" s="54"/>
      <c r="E31" s="54"/>
      <c r="F31" s="54"/>
      <c r="G31" s="54"/>
      <c r="H31" s="54"/>
      <c r="I31" s="54"/>
      <c r="J31" s="54"/>
      <c r="K31" s="54"/>
      <c r="L31" s="54"/>
      <c r="M31" s="54"/>
      <c r="N31" s="45"/>
      <c r="O31" s="44"/>
    </row>
    <row r="32" spans="1:15" s="5" customFormat="1" ht="17.25" customHeight="1">
      <c r="A32" s="249"/>
      <c r="B32" s="52" t="s">
        <v>28</v>
      </c>
      <c r="C32" s="54"/>
      <c r="D32" s="54"/>
      <c r="E32" s="54"/>
      <c r="F32" s="54"/>
      <c r="G32" s="54"/>
      <c r="H32" s="54"/>
      <c r="I32" s="54"/>
      <c r="J32" s="54"/>
      <c r="K32" s="54"/>
      <c r="L32" s="54"/>
      <c r="M32" s="54"/>
      <c r="N32" s="45"/>
      <c r="O32" s="44"/>
    </row>
    <row r="33" spans="1:15" s="5" customFormat="1" ht="17.25" customHeight="1">
      <c r="A33" s="249"/>
      <c r="B33" s="52" t="s">
        <v>52</v>
      </c>
      <c r="C33" s="54"/>
      <c r="D33" s="54"/>
      <c r="E33" s="54"/>
      <c r="F33" s="54"/>
      <c r="G33" s="54"/>
      <c r="H33" s="54"/>
      <c r="I33" s="54"/>
      <c r="J33" s="54"/>
      <c r="K33" s="54"/>
      <c r="L33" s="54"/>
      <c r="M33" s="54"/>
      <c r="N33" s="45"/>
      <c r="O33" s="44"/>
    </row>
    <row r="34" spans="1:15" s="5" customFormat="1" ht="17.25" customHeight="1">
      <c r="A34" s="249"/>
      <c r="B34" s="52" t="s">
        <v>53</v>
      </c>
      <c r="C34" s="54"/>
      <c r="D34" s="54"/>
      <c r="E34" s="54"/>
      <c r="F34" s="54"/>
      <c r="G34" s="54"/>
      <c r="H34" s="54"/>
      <c r="I34" s="54"/>
      <c r="J34" s="54"/>
      <c r="K34" s="54"/>
      <c r="L34" s="54"/>
      <c r="M34" s="54"/>
      <c r="N34" s="45"/>
      <c r="O34" s="44"/>
    </row>
    <row r="35" spans="1:15" s="5" customFormat="1" ht="17.25" customHeight="1">
      <c r="A35" s="249"/>
      <c r="B35" s="52" t="s">
        <v>54</v>
      </c>
      <c r="C35" s="54"/>
      <c r="D35" s="54"/>
      <c r="E35" s="54"/>
      <c r="F35" s="54"/>
      <c r="G35" s="54"/>
      <c r="H35" s="54"/>
      <c r="I35" s="54"/>
      <c r="J35" s="54"/>
      <c r="K35" s="54"/>
      <c r="L35" s="54"/>
      <c r="M35" s="54"/>
      <c r="N35" s="45"/>
      <c r="O35" s="44"/>
    </row>
    <row r="36" spans="1:15" s="5" customFormat="1" ht="17.25" customHeight="1">
      <c r="A36" s="249"/>
      <c r="B36" s="52" t="s">
        <v>55</v>
      </c>
      <c r="C36" s="54"/>
      <c r="D36" s="54"/>
      <c r="E36" s="54"/>
      <c r="F36" s="54"/>
      <c r="G36" s="54"/>
      <c r="H36" s="54"/>
      <c r="I36" s="54"/>
      <c r="J36" s="54"/>
      <c r="K36" s="54"/>
      <c r="L36" s="54"/>
      <c r="M36" s="54"/>
      <c r="N36" s="45"/>
      <c r="O36" s="44"/>
    </row>
    <row r="37" spans="1:15" s="5" customFormat="1" ht="17.25" customHeight="1">
      <c r="A37" s="249"/>
      <c r="B37" s="52" t="s">
        <v>56</v>
      </c>
      <c r="C37" s="54"/>
      <c r="D37" s="54"/>
      <c r="E37" s="54"/>
      <c r="F37" s="54"/>
      <c r="G37" s="54"/>
      <c r="H37" s="54"/>
      <c r="I37" s="54"/>
      <c r="J37" s="54"/>
      <c r="K37" s="54"/>
      <c r="L37" s="54"/>
      <c r="M37" s="54"/>
      <c r="N37" s="45"/>
      <c r="O37" s="44"/>
    </row>
    <row r="38" spans="1:15" s="5" customFormat="1" ht="17.25" customHeight="1">
      <c r="A38" s="249"/>
      <c r="B38" s="52" t="s">
        <v>57</v>
      </c>
      <c r="C38" s="54"/>
      <c r="D38" s="54"/>
      <c r="E38" s="54"/>
      <c r="F38" s="54"/>
      <c r="G38" s="54"/>
      <c r="H38" s="54"/>
      <c r="I38" s="54"/>
      <c r="J38" s="54"/>
      <c r="K38" s="54"/>
      <c r="L38" s="54"/>
      <c r="M38" s="54"/>
      <c r="N38" s="45"/>
      <c r="O38" s="44"/>
    </row>
    <row r="39" spans="1:15" s="5" customFormat="1" ht="17.25" customHeight="1" thickBot="1">
      <c r="A39" s="246"/>
      <c r="B39" s="56" t="s">
        <v>280</v>
      </c>
      <c r="C39" s="57"/>
      <c r="D39" s="57"/>
      <c r="E39" s="57"/>
      <c r="F39" s="57"/>
      <c r="G39" s="57"/>
      <c r="H39" s="57"/>
      <c r="I39" s="57"/>
      <c r="J39" s="57"/>
      <c r="K39" s="57"/>
      <c r="L39" s="57"/>
      <c r="M39" s="57"/>
      <c r="N39" s="47"/>
      <c r="O39" s="46"/>
    </row>
    <row r="40" spans="1:15" s="5" customFormat="1" ht="17.25" customHeight="1" thickBot="1">
      <c r="A40" s="257"/>
      <c r="B40" s="257"/>
      <c r="C40" s="257"/>
      <c r="D40" s="257"/>
      <c r="E40" s="257"/>
      <c r="F40" s="257"/>
      <c r="G40" s="257"/>
      <c r="H40" s="257"/>
      <c r="I40" s="257"/>
      <c r="J40" s="257"/>
      <c r="K40" s="257"/>
      <c r="L40" s="257"/>
      <c r="M40" s="257"/>
      <c r="N40" s="257"/>
      <c r="O40" s="257"/>
    </row>
    <row r="41" spans="1:15" s="5" customFormat="1" ht="17.25" customHeight="1" thickBot="1">
      <c r="A41" s="253" t="s">
        <v>0</v>
      </c>
      <c r="B41" s="254"/>
      <c r="C41" s="250" t="s">
        <v>201</v>
      </c>
      <c r="D41" s="251"/>
      <c r="E41" s="251"/>
      <c r="F41" s="251"/>
      <c r="G41" s="251"/>
      <c r="H41" s="251"/>
      <c r="I41" s="251"/>
      <c r="J41" s="251"/>
      <c r="K41" s="251"/>
      <c r="L41" s="251"/>
      <c r="M41" s="251"/>
      <c r="N41" s="251"/>
      <c r="O41" s="252"/>
    </row>
    <row r="42" spans="1:15" s="5" customFormat="1" ht="17.25" customHeight="1" thickBot="1">
      <c r="A42" s="255"/>
      <c r="B42" s="256"/>
      <c r="C42" s="49" t="s">
        <v>26</v>
      </c>
      <c r="D42" s="49" t="s">
        <v>27</v>
      </c>
      <c r="E42" s="49" t="s">
        <v>28</v>
      </c>
      <c r="F42" s="49" t="s">
        <v>52</v>
      </c>
      <c r="G42" s="49" t="s">
        <v>53</v>
      </c>
      <c r="H42" s="49" t="s">
        <v>54</v>
      </c>
      <c r="I42" s="49" t="s">
        <v>55</v>
      </c>
      <c r="J42" s="49" t="s">
        <v>56</v>
      </c>
      <c r="K42" s="49" t="s">
        <v>57</v>
      </c>
      <c r="L42" s="49" t="s">
        <v>280</v>
      </c>
      <c r="M42" s="49" t="s">
        <v>68</v>
      </c>
      <c r="N42" s="50" t="s">
        <v>88</v>
      </c>
      <c r="O42" s="51" t="s">
        <v>87</v>
      </c>
    </row>
    <row r="43" spans="1:15" s="5" customFormat="1" ht="17.25" customHeight="1">
      <c r="A43" s="245" t="s">
        <v>200</v>
      </c>
      <c r="B43" s="52" t="s">
        <v>26</v>
      </c>
      <c r="C43" s="53" t="s">
        <v>29</v>
      </c>
      <c r="D43" s="54"/>
      <c r="E43" s="54"/>
      <c r="F43" s="54"/>
      <c r="G43" s="54"/>
      <c r="H43" s="54"/>
      <c r="I43" s="54"/>
      <c r="J43" s="54"/>
      <c r="K43" s="54"/>
      <c r="L43" s="54"/>
      <c r="M43" s="54"/>
      <c r="N43" s="45"/>
      <c r="O43" s="55"/>
    </row>
    <row r="44" spans="1:15" s="5" customFormat="1" ht="17.25" customHeight="1">
      <c r="A44" s="249"/>
      <c r="B44" s="52" t="s">
        <v>27</v>
      </c>
      <c r="C44" s="54"/>
      <c r="D44" s="54"/>
      <c r="E44" s="54"/>
      <c r="F44" s="54"/>
      <c r="G44" s="54"/>
      <c r="H44" s="54"/>
      <c r="I44" s="54"/>
      <c r="J44" s="54"/>
      <c r="K44" s="54"/>
      <c r="L44" s="54"/>
      <c r="M44" s="54"/>
      <c r="N44" s="45"/>
      <c r="O44" s="44"/>
    </row>
    <row r="45" spans="1:15" s="5" customFormat="1" ht="17.25" customHeight="1">
      <c r="A45" s="249"/>
      <c r="B45" s="52" t="s">
        <v>28</v>
      </c>
      <c r="C45" s="54"/>
      <c r="D45" s="54"/>
      <c r="E45" s="54"/>
      <c r="F45" s="54"/>
      <c r="G45" s="54"/>
      <c r="H45" s="54"/>
      <c r="I45" s="54"/>
      <c r="J45" s="54"/>
      <c r="K45" s="54"/>
      <c r="L45" s="54"/>
      <c r="M45" s="54"/>
      <c r="N45" s="45"/>
      <c r="O45" s="44"/>
    </row>
    <row r="46" spans="1:15" s="5" customFormat="1" ht="17.25" customHeight="1">
      <c r="A46" s="249"/>
      <c r="B46" s="52" t="s">
        <v>52</v>
      </c>
      <c r="C46" s="54"/>
      <c r="D46" s="54"/>
      <c r="E46" s="54"/>
      <c r="F46" s="54"/>
      <c r="G46" s="54"/>
      <c r="H46" s="54"/>
      <c r="I46" s="54"/>
      <c r="J46" s="54"/>
      <c r="K46" s="54"/>
      <c r="L46" s="54"/>
      <c r="M46" s="54"/>
      <c r="N46" s="45"/>
      <c r="O46" s="44"/>
    </row>
    <row r="47" spans="1:15" s="5" customFormat="1" ht="17.25" customHeight="1">
      <c r="A47" s="249"/>
      <c r="B47" s="52" t="s">
        <v>53</v>
      </c>
      <c r="C47" s="54"/>
      <c r="D47" s="54"/>
      <c r="E47" s="54"/>
      <c r="F47" s="54"/>
      <c r="G47" s="54"/>
      <c r="H47" s="54"/>
      <c r="I47" s="54"/>
      <c r="J47" s="54"/>
      <c r="K47" s="54"/>
      <c r="L47" s="54"/>
      <c r="M47" s="54"/>
      <c r="N47" s="45"/>
      <c r="O47" s="44"/>
    </row>
    <row r="48" spans="1:15" s="5" customFormat="1" ht="17.25" customHeight="1">
      <c r="A48" s="249"/>
      <c r="B48" s="52" t="s">
        <v>54</v>
      </c>
      <c r="C48" s="54"/>
      <c r="D48" s="54"/>
      <c r="E48" s="54"/>
      <c r="F48" s="54"/>
      <c r="G48" s="54"/>
      <c r="H48" s="54"/>
      <c r="I48" s="54"/>
      <c r="J48" s="54"/>
      <c r="K48" s="54"/>
      <c r="L48" s="54"/>
      <c r="M48" s="54"/>
      <c r="N48" s="45"/>
      <c r="O48" s="44"/>
    </row>
    <row r="49" spans="1:15" s="5" customFormat="1" ht="17.25" customHeight="1">
      <c r="A49" s="249"/>
      <c r="B49" s="52" t="s">
        <v>55</v>
      </c>
      <c r="C49" s="54"/>
      <c r="D49" s="54"/>
      <c r="E49" s="54"/>
      <c r="F49" s="54"/>
      <c r="G49" s="54"/>
      <c r="H49" s="54"/>
      <c r="I49" s="54"/>
      <c r="J49" s="54"/>
      <c r="K49" s="54"/>
      <c r="L49" s="54"/>
      <c r="M49" s="54"/>
      <c r="N49" s="45"/>
      <c r="O49" s="44"/>
    </row>
    <row r="50" spans="1:15" s="5" customFormat="1" ht="17.25" customHeight="1">
      <c r="A50" s="249"/>
      <c r="B50" s="52" t="s">
        <v>56</v>
      </c>
      <c r="C50" s="54"/>
      <c r="D50" s="54"/>
      <c r="E50" s="54"/>
      <c r="F50" s="54"/>
      <c r="G50" s="54"/>
      <c r="H50" s="54"/>
      <c r="I50" s="54"/>
      <c r="J50" s="54"/>
      <c r="K50" s="54"/>
      <c r="L50" s="54"/>
      <c r="M50" s="54"/>
      <c r="N50" s="45"/>
      <c r="O50" s="44"/>
    </row>
    <row r="51" spans="1:15" s="5" customFormat="1" ht="17.25" customHeight="1">
      <c r="A51" s="249"/>
      <c r="B51" s="52" t="s">
        <v>57</v>
      </c>
      <c r="C51" s="54"/>
      <c r="D51" s="54"/>
      <c r="E51" s="54"/>
      <c r="F51" s="54"/>
      <c r="G51" s="54"/>
      <c r="H51" s="54"/>
      <c r="I51" s="54"/>
      <c r="J51" s="54"/>
      <c r="K51" s="54"/>
      <c r="L51" s="54"/>
      <c r="M51" s="54"/>
      <c r="N51" s="45"/>
      <c r="O51" s="44"/>
    </row>
    <row r="52" spans="1:15" s="5" customFormat="1" ht="17.25" customHeight="1" thickBot="1">
      <c r="A52" s="246"/>
      <c r="B52" s="56" t="s">
        <v>280</v>
      </c>
      <c r="C52" s="57"/>
      <c r="D52" s="57"/>
      <c r="E52" s="57"/>
      <c r="F52" s="57"/>
      <c r="G52" s="57"/>
      <c r="H52" s="57"/>
      <c r="I52" s="57"/>
      <c r="J52" s="57"/>
      <c r="K52" s="57"/>
      <c r="L52" s="57"/>
      <c r="M52" s="57"/>
      <c r="N52" s="47"/>
      <c r="O52" s="46"/>
    </row>
    <row r="53" spans="1:15" s="5" customFormat="1" ht="17.25" customHeight="1" thickBot="1">
      <c r="A53" s="185"/>
      <c r="B53" s="185"/>
      <c r="C53" s="185"/>
      <c r="D53" s="185"/>
      <c r="E53" s="185"/>
      <c r="F53" s="185"/>
      <c r="G53" s="185"/>
      <c r="H53" s="185"/>
      <c r="I53" s="185"/>
      <c r="J53" s="185"/>
      <c r="K53" s="185"/>
      <c r="L53" s="185"/>
      <c r="M53" s="185"/>
      <c r="N53" s="185"/>
      <c r="O53" s="185"/>
    </row>
    <row r="54" spans="1:15" s="5" customFormat="1" ht="17.25" customHeight="1" thickBot="1">
      <c r="A54" s="253" t="s">
        <v>0</v>
      </c>
      <c r="B54" s="254"/>
      <c r="C54" s="250" t="s">
        <v>202</v>
      </c>
      <c r="D54" s="251"/>
      <c r="E54" s="251"/>
      <c r="F54" s="251"/>
      <c r="G54" s="251"/>
      <c r="H54" s="251"/>
      <c r="I54" s="251"/>
      <c r="J54" s="251"/>
      <c r="K54" s="251"/>
      <c r="L54" s="251"/>
      <c r="M54" s="251"/>
      <c r="N54" s="251"/>
      <c r="O54" s="252"/>
    </row>
    <row r="55" spans="1:15" s="5" customFormat="1" ht="17.25" customHeight="1" thickBot="1">
      <c r="A55" s="255"/>
      <c r="B55" s="256"/>
      <c r="C55" s="49" t="s">
        <v>26</v>
      </c>
      <c r="D55" s="49" t="s">
        <v>27</v>
      </c>
      <c r="E55" s="49" t="s">
        <v>28</v>
      </c>
      <c r="F55" s="49" t="s">
        <v>52</v>
      </c>
      <c r="G55" s="49" t="s">
        <v>53</v>
      </c>
      <c r="H55" s="49" t="s">
        <v>54</v>
      </c>
      <c r="I55" s="49" t="s">
        <v>55</v>
      </c>
      <c r="J55" s="49" t="s">
        <v>56</v>
      </c>
      <c r="K55" s="49" t="s">
        <v>57</v>
      </c>
      <c r="L55" s="49" t="s">
        <v>280</v>
      </c>
      <c r="M55" s="49" t="s">
        <v>68</v>
      </c>
      <c r="N55" s="50" t="s">
        <v>88</v>
      </c>
      <c r="O55" s="51" t="s">
        <v>87</v>
      </c>
    </row>
    <row r="56" spans="1:15" s="5" customFormat="1" ht="17.25" customHeight="1">
      <c r="A56" s="245" t="s">
        <v>201</v>
      </c>
      <c r="B56" s="52" t="s">
        <v>26</v>
      </c>
      <c r="C56" s="53" t="s">
        <v>29</v>
      </c>
      <c r="D56" s="54"/>
      <c r="E56" s="54"/>
      <c r="F56" s="54"/>
      <c r="G56" s="54"/>
      <c r="H56" s="54"/>
      <c r="I56" s="54"/>
      <c r="J56" s="54"/>
      <c r="K56" s="54"/>
      <c r="L56" s="54"/>
      <c r="M56" s="54"/>
      <c r="N56" s="45"/>
      <c r="O56" s="55"/>
    </row>
    <row r="57" spans="1:15" s="5" customFormat="1" ht="17.25" customHeight="1">
      <c r="A57" s="249"/>
      <c r="B57" s="52" t="s">
        <v>27</v>
      </c>
      <c r="C57" s="54"/>
      <c r="D57" s="54"/>
      <c r="E57" s="54"/>
      <c r="F57" s="54"/>
      <c r="G57" s="54"/>
      <c r="H57" s="54"/>
      <c r="I57" s="54"/>
      <c r="J57" s="54"/>
      <c r="K57" s="54"/>
      <c r="L57" s="54"/>
      <c r="M57" s="54"/>
      <c r="N57" s="45"/>
      <c r="O57" s="44"/>
    </row>
    <row r="58" spans="1:15" s="5" customFormat="1" ht="17.25" customHeight="1">
      <c r="A58" s="249"/>
      <c r="B58" s="52" t="s">
        <v>28</v>
      </c>
      <c r="C58" s="54"/>
      <c r="D58" s="54"/>
      <c r="E58" s="54"/>
      <c r="F58" s="54"/>
      <c r="G58" s="54"/>
      <c r="H58" s="54"/>
      <c r="I58" s="54"/>
      <c r="J58" s="54"/>
      <c r="K58" s="54"/>
      <c r="L58" s="54"/>
      <c r="M58" s="54"/>
      <c r="N58" s="45"/>
      <c r="O58" s="44"/>
    </row>
    <row r="59" spans="1:15" s="5" customFormat="1" ht="17.25" customHeight="1">
      <c r="A59" s="249"/>
      <c r="B59" s="52" t="s">
        <v>52</v>
      </c>
      <c r="C59" s="54"/>
      <c r="D59" s="54"/>
      <c r="E59" s="54"/>
      <c r="F59" s="54"/>
      <c r="G59" s="54"/>
      <c r="H59" s="54"/>
      <c r="I59" s="54"/>
      <c r="J59" s="54"/>
      <c r="K59" s="54"/>
      <c r="L59" s="54"/>
      <c r="M59" s="54"/>
      <c r="N59" s="45"/>
      <c r="O59" s="44"/>
    </row>
    <row r="60" spans="1:15" s="5" customFormat="1" ht="17.25" customHeight="1">
      <c r="A60" s="249"/>
      <c r="B60" s="52" t="s">
        <v>53</v>
      </c>
      <c r="C60" s="54"/>
      <c r="D60" s="54"/>
      <c r="E60" s="54"/>
      <c r="F60" s="54"/>
      <c r="G60" s="54"/>
      <c r="H60" s="54"/>
      <c r="I60" s="54"/>
      <c r="J60" s="54"/>
      <c r="K60" s="54"/>
      <c r="L60" s="54"/>
      <c r="M60" s="54"/>
      <c r="N60" s="45"/>
      <c r="O60" s="44"/>
    </row>
    <row r="61" spans="1:15" s="5" customFormat="1" ht="17.25" customHeight="1">
      <c r="A61" s="249"/>
      <c r="B61" s="52" t="s">
        <v>54</v>
      </c>
      <c r="C61" s="54"/>
      <c r="D61" s="54"/>
      <c r="E61" s="54"/>
      <c r="F61" s="54"/>
      <c r="G61" s="54"/>
      <c r="H61" s="54"/>
      <c r="I61" s="54"/>
      <c r="J61" s="54"/>
      <c r="K61" s="54"/>
      <c r="L61" s="54"/>
      <c r="M61" s="54"/>
      <c r="N61" s="45"/>
      <c r="O61" s="44"/>
    </row>
    <row r="62" spans="1:15" s="5" customFormat="1" ht="17.25" customHeight="1">
      <c r="A62" s="249"/>
      <c r="B62" s="52" t="s">
        <v>55</v>
      </c>
      <c r="C62" s="54"/>
      <c r="D62" s="54"/>
      <c r="E62" s="54"/>
      <c r="F62" s="54"/>
      <c r="G62" s="54"/>
      <c r="H62" s="54"/>
      <c r="I62" s="54"/>
      <c r="J62" s="54"/>
      <c r="K62" s="54"/>
      <c r="L62" s="54"/>
      <c r="M62" s="54"/>
      <c r="N62" s="45"/>
      <c r="O62" s="44"/>
    </row>
    <row r="63" spans="1:15" s="5" customFormat="1" ht="17.25" customHeight="1">
      <c r="A63" s="249"/>
      <c r="B63" s="52" t="s">
        <v>56</v>
      </c>
      <c r="C63" s="54"/>
      <c r="D63" s="54"/>
      <c r="E63" s="54"/>
      <c r="F63" s="54"/>
      <c r="G63" s="54"/>
      <c r="H63" s="54"/>
      <c r="I63" s="54"/>
      <c r="J63" s="54"/>
      <c r="K63" s="54"/>
      <c r="L63" s="54"/>
      <c r="M63" s="54"/>
      <c r="N63" s="45"/>
      <c r="O63" s="44"/>
    </row>
    <row r="64" spans="1:15" s="5" customFormat="1" ht="17.25" customHeight="1">
      <c r="A64" s="249"/>
      <c r="B64" s="52" t="s">
        <v>57</v>
      </c>
      <c r="C64" s="54"/>
      <c r="D64" s="54"/>
      <c r="E64" s="54"/>
      <c r="F64" s="54"/>
      <c r="G64" s="54"/>
      <c r="H64" s="54"/>
      <c r="I64" s="54"/>
      <c r="J64" s="54"/>
      <c r="K64" s="54"/>
      <c r="L64" s="54"/>
      <c r="M64" s="54"/>
      <c r="N64" s="45"/>
      <c r="O64" s="44"/>
    </row>
    <row r="65" spans="1:15" s="5" customFormat="1" ht="17.25" customHeight="1" thickBot="1">
      <c r="A65" s="246"/>
      <c r="B65" s="56" t="s">
        <v>280</v>
      </c>
      <c r="C65" s="57"/>
      <c r="D65" s="57"/>
      <c r="E65" s="57"/>
      <c r="F65" s="57"/>
      <c r="G65" s="57"/>
      <c r="H65" s="57"/>
      <c r="I65" s="57"/>
      <c r="J65" s="57"/>
      <c r="K65" s="57"/>
      <c r="L65" s="57"/>
      <c r="M65" s="57"/>
      <c r="N65" s="47"/>
      <c r="O65" s="46"/>
    </row>
    <row r="66" spans="1:15" s="5" customFormat="1" ht="12.75">
      <c r="A66" s="58"/>
      <c r="B66" s="8"/>
      <c r="C66" s="8"/>
      <c r="D66" s="8"/>
      <c r="E66" s="8"/>
      <c r="F66" s="8"/>
      <c r="G66" s="8"/>
      <c r="H66" s="8"/>
      <c r="I66" s="8"/>
      <c r="J66" s="8"/>
      <c r="K66" s="8"/>
      <c r="L66" s="8"/>
      <c r="M66" s="8"/>
      <c r="N66" s="8"/>
      <c r="O66" s="8"/>
    </row>
    <row r="67" spans="1:15" s="5" customFormat="1" ht="12.75">
      <c r="A67" s="8" t="s">
        <v>89</v>
      </c>
      <c r="B67" s="8"/>
      <c r="C67" s="8"/>
      <c r="D67" s="8"/>
      <c r="E67" s="8"/>
      <c r="F67" s="8"/>
      <c r="G67" s="8"/>
      <c r="H67" s="8"/>
      <c r="I67" s="8"/>
      <c r="J67" s="8"/>
      <c r="K67" s="8"/>
      <c r="L67" s="8"/>
      <c r="M67" s="8"/>
      <c r="N67" s="8"/>
      <c r="O67" s="8"/>
    </row>
    <row r="68" spans="1:15" s="5" customFormat="1" ht="12.75">
      <c r="A68" s="8"/>
      <c r="B68" s="8"/>
      <c r="C68" s="8"/>
      <c r="D68" s="8"/>
      <c r="E68" s="8"/>
      <c r="F68" s="8"/>
      <c r="G68" s="8"/>
      <c r="H68" s="8"/>
      <c r="I68" s="8"/>
      <c r="J68" s="8"/>
      <c r="K68" s="8"/>
      <c r="L68" s="8"/>
      <c r="M68" s="8"/>
      <c r="N68" s="8"/>
      <c r="O68" s="8"/>
    </row>
    <row r="69" spans="1:15" s="5" customFormat="1" ht="13.5" thickBot="1">
      <c r="A69" s="258" t="s">
        <v>203</v>
      </c>
      <c r="B69" s="258"/>
      <c r="C69" s="258"/>
      <c r="D69" s="258"/>
      <c r="E69" s="258"/>
      <c r="F69" s="258"/>
      <c r="G69" s="258"/>
      <c r="H69" s="258"/>
      <c r="I69" s="258"/>
      <c r="J69" s="258"/>
      <c r="K69" s="258"/>
      <c r="L69" s="8"/>
      <c r="M69" s="8"/>
      <c r="N69" s="8"/>
      <c r="O69" s="8"/>
    </row>
    <row r="70" spans="1:15" s="5" customFormat="1" ht="13.5" thickBot="1">
      <c r="A70" s="234" t="s">
        <v>0</v>
      </c>
      <c r="B70" s="232" t="s">
        <v>32</v>
      </c>
      <c r="C70" s="233"/>
      <c r="D70" s="232" t="s">
        <v>33</v>
      </c>
      <c r="E70" s="233"/>
      <c r="F70" s="232" t="s">
        <v>35</v>
      </c>
      <c r="G70" s="233"/>
      <c r="H70" s="232" t="s">
        <v>36</v>
      </c>
      <c r="I70" s="233"/>
      <c r="J70" s="232" t="s">
        <v>38</v>
      </c>
      <c r="K70" s="233"/>
      <c r="L70" s="59"/>
      <c r="M70" s="59"/>
      <c r="N70" s="59"/>
      <c r="O70" s="59"/>
    </row>
    <row r="71" spans="1:15" s="5" customFormat="1" ht="26.25" thickBot="1">
      <c r="A71" s="235"/>
      <c r="B71" s="29" t="s">
        <v>91</v>
      </c>
      <c r="C71" s="29" t="s">
        <v>92</v>
      </c>
      <c r="D71" s="29" t="s">
        <v>91</v>
      </c>
      <c r="E71" s="29" t="s">
        <v>92</v>
      </c>
      <c r="F71" s="29" t="s">
        <v>91</v>
      </c>
      <c r="G71" s="29" t="s">
        <v>92</v>
      </c>
      <c r="H71" s="29" t="s">
        <v>91</v>
      </c>
      <c r="I71" s="29" t="s">
        <v>92</v>
      </c>
      <c r="J71" s="29" t="s">
        <v>91</v>
      </c>
      <c r="K71" s="29" t="s">
        <v>92</v>
      </c>
      <c r="L71" s="60"/>
      <c r="M71" s="60"/>
      <c r="N71" s="61"/>
      <c r="O71" s="61"/>
    </row>
    <row r="72" spans="1:15" s="5" customFormat="1" ht="12.75">
      <c r="A72" s="52" t="s">
        <v>26</v>
      </c>
      <c r="B72" s="54"/>
      <c r="C72" s="54"/>
      <c r="D72" s="54"/>
      <c r="E72" s="54"/>
      <c r="F72" s="54"/>
      <c r="G72" s="54"/>
      <c r="H72" s="54"/>
      <c r="I72" s="54"/>
      <c r="J72" s="54"/>
      <c r="K72" s="54"/>
      <c r="L72" s="62"/>
      <c r="M72" s="62"/>
      <c r="N72" s="48"/>
      <c r="O72" s="48"/>
    </row>
    <row r="73" spans="1:15" s="5" customFormat="1" ht="12.75">
      <c r="A73" s="52" t="s">
        <v>27</v>
      </c>
      <c r="B73" s="54"/>
      <c r="C73" s="54"/>
      <c r="D73" s="54"/>
      <c r="E73" s="54"/>
      <c r="F73" s="54"/>
      <c r="G73" s="54"/>
      <c r="H73" s="54"/>
      <c r="I73" s="54"/>
      <c r="J73" s="54"/>
      <c r="K73" s="54"/>
      <c r="L73" s="62"/>
      <c r="M73" s="62"/>
      <c r="N73" s="48"/>
      <c r="O73" s="48"/>
    </row>
    <row r="74" spans="1:15" s="5" customFormat="1" ht="12.75">
      <c r="A74" s="52" t="s">
        <v>28</v>
      </c>
      <c r="B74" s="54"/>
      <c r="C74" s="54"/>
      <c r="D74" s="54"/>
      <c r="E74" s="54"/>
      <c r="F74" s="54"/>
      <c r="G74" s="54"/>
      <c r="H74" s="54"/>
      <c r="I74" s="54"/>
      <c r="J74" s="54"/>
      <c r="K74" s="54"/>
      <c r="L74" s="62"/>
      <c r="M74" s="62"/>
      <c r="N74" s="48"/>
      <c r="O74" s="48"/>
    </row>
    <row r="75" spans="1:15" s="5" customFormat="1" ht="12.75">
      <c r="A75" s="52" t="s">
        <v>52</v>
      </c>
      <c r="B75" s="54"/>
      <c r="C75" s="54"/>
      <c r="D75" s="54"/>
      <c r="E75" s="54"/>
      <c r="F75" s="54"/>
      <c r="G75" s="54"/>
      <c r="H75" s="54"/>
      <c r="I75" s="54"/>
      <c r="J75" s="54"/>
      <c r="K75" s="54"/>
      <c r="L75" s="62"/>
      <c r="M75" s="62"/>
      <c r="N75" s="48"/>
      <c r="O75" s="48"/>
    </row>
    <row r="76" spans="1:15" s="5" customFormat="1" ht="12.75">
      <c r="A76" s="52" t="s">
        <v>53</v>
      </c>
      <c r="B76" s="54"/>
      <c r="C76" s="54"/>
      <c r="D76" s="54"/>
      <c r="E76" s="54"/>
      <c r="F76" s="54"/>
      <c r="G76" s="54"/>
      <c r="H76" s="54"/>
      <c r="I76" s="54"/>
      <c r="J76" s="54"/>
      <c r="K76" s="54"/>
      <c r="L76" s="62"/>
      <c r="M76" s="62"/>
      <c r="N76" s="48"/>
      <c r="O76" s="48"/>
    </row>
    <row r="77" spans="1:15" s="5" customFormat="1" ht="12.75">
      <c r="A77" s="52" t="s">
        <v>54</v>
      </c>
      <c r="B77" s="54"/>
      <c r="C77" s="54"/>
      <c r="D77" s="54"/>
      <c r="E77" s="54"/>
      <c r="F77" s="54"/>
      <c r="G77" s="54"/>
      <c r="H77" s="54"/>
      <c r="I77" s="54"/>
      <c r="J77" s="54"/>
      <c r="K77" s="54"/>
      <c r="L77" s="62"/>
      <c r="M77" s="62"/>
      <c r="N77" s="48"/>
      <c r="O77" s="48"/>
    </row>
    <row r="78" spans="1:15" s="5" customFormat="1" ht="12.75">
      <c r="A78" s="52" t="s">
        <v>55</v>
      </c>
      <c r="B78" s="54"/>
      <c r="C78" s="54"/>
      <c r="D78" s="54"/>
      <c r="E78" s="54"/>
      <c r="F78" s="54"/>
      <c r="G78" s="54"/>
      <c r="H78" s="54"/>
      <c r="I78" s="54"/>
      <c r="J78" s="54"/>
      <c r="K78" s="54"/>
      <c r="L78" s="62"/>
      <c r="M78" s="62"/>
      <c r="N78" s="48"/>
      <c r="O78" s="48"/>
    </row>
    <row r="79" spans="1:15" s="5" customFormat="1" ht="12.75">
      <c r="A79" s="52" t="s">
        <v>56</v>
      </c>
      <c r="B79" s="54"/>
      <c r="C79" s="54"/>
      <c r="D79" s="54"/>
      <c r="E79" s="54"/>
      <c r="F79" s="54"/>
      <c r="G79" s="54"/>
      <c r="H79" s="54"/>
      <c r="I79" s="54"/>
      <c r="J79" s="54"/>
      <c r="K79" s="54"/>
      <c r="L79" s="62"/>
      <c r="M79" s="62"/>
      <c r="N79" s="48"/>
      <c r="O79" s="48"/>
    </row>
    <row r="80" spans="1:15" s="5" customFormat="1" ht="12.75">
      <c r="A80" s="52" t="s">
        <v>57</v>
      </c>
      <c r="B80" s="54"/>
      <c r="C80" s="54"/>
      <c r="D80" s="54"/>
      <c r="E80" s="54"/>
      <c r="F80" s="54"/>
      <c r="G80" s="54"/>
      <c r="H80" s="54"/>
      <c r="I80" s="54"/>
      <c r="J80" s="54"/>
      <c r="K80" s="54"/>
      <c r="L80" s="62"/>
      <c r="M80" s="62"/>
      <c r="N80" s="48"/>
      <c r="O80" s="48"/>
    </row>
    <row r="81" spans="1:15" s="5" customFormat="1" ht="13.5" thickBot="1">
      <c r="A81" s="56" t="s">
        <v>280</v>
      </c>
      <c r="B81" s="57"/>
      <c r="C81" s="57"/>
      <c r="D81" s="57"/>
      <c r="E81" s="57"/>
      <c r="F81" s="57"/>
      <c r="G81" s="57"/>
      <c r="H81" s="57"/>
      <c r="I81" s="57"/>
      <c r="J81" s="57"/>
      <c r="K81" s="57"/>
      <c r="L81" s="62"/>
      <c r="M81" s="62"/>
      <c r="N81" s="48"/>
      <c r="O81" s="48"/>
    </row>
    <row r="82" spans="1:15" s="5" customFormat="1" ht="12.75">
      <c r="A82" s="259"/>
      <c r="B82" s="259"/>
      <c r="C82" s="259"/>
      <c r="D82" s="259"/>
      <c r="E82" s="259"/>
      <c r="F82" s="259"/>
      <c r="G82" s="259"/>
      <c r="H82" s="259"/>
      <c r="I82" s="259"/>
      <c r="J82" s="259"/>
      <c r="K82" s="259"/>
      <c r="L82" s="8"/>
      <c r="M82" s="8"/>
      <c r="N82" s="8"/>
      <c r="O82" s="8"/>
    </row>
    <row r="83" s="5" customFormat="1" ht="12.75"/>
    <row r="84" spans="1:11" s="5" customFormat="1" ht="13.5" thickBot="1">
      <c r="A84" s="258" t="s">
        <v>204</v>
      </c>
      <c r="B84" s="258"/>
      <c r="C84" s="258"/>
      <c r="D84" s="258"/>
      <c r="E84" s="258"/>
      <c r="F84" s="258"/>
      <c r="G84" s="258"/>
      <c r="H84" s="258"/>
      <c r="I84" s="258"/>
      <c r="J84" s="258"/>
      <c r="K84" s="258"/>
    </row>
    <row r="85" spans="1:11" ht="15.75" thickBot="1">
      <c r="A85" s="234" t="s">
        <v>0</v>
      </c>
      <c r="B85" s="232" t="s">
        <v>32</v>
      </c>
      <c r="C85" s="233"/>
      <c r="D85" s="232" t="s">
        <v>33</v>
      </c>
      <c r="E85" s="233"/>
      <c r="F85" s="232" t="s">
        <v>35</v>
      </c>
      <c r="G85" s="233"/>
      <c r="H85" s="232" t="s">
        <v>36</v>
      </c>
      <c r="I85" s="233"/>
      <c r="J85" s="232" t="s">
        <v>38</v>
      </c>
      <c r="K85" s="233"/>
    </row>
    <row r="86" spans="1:11" ht="26.25" thickBot="1">
      <c r="A86" s="235"/>
      <c r="B86" s="97" t="s">
        <v>91</v>
      </c>
      <c r="C86" s="97" t="s">
        <v>92</v>
      </c>
      <c r="D86" s="97" t="s">
        <v>91</v>
      </c>
      <c r="E86" s="97" t="s">
        <v>92</v>
      </c>
      <c r="F86" s="97" t="s">
        <v>91</v>
      </c>
      <c r="G86" s="97" t="s">
        <v>92</v>
      </c>
      <c r="H86" s="97" t="s">
        <v>91</v>
      </c>
      <c r="I86" s="97" t="s">
        <v>92</v>
      </c>
      <c r="J86" s="97" t="s">
        <v>91</v>
      </c>
      <c r="K86" s="97" t="s">
        <v>92</v>
      </c>
    </row>
    <row r="87" spans="1:11" ht="15">
      <c r="A87" s="52" t="s">
        <v>26</v>
      </c>
      <c r="B87" s="54"/>
      <c r="C87" s="54"/>
      <c r="D87" s="54"/>
      <c r="E87" s="54"/>
      <c r="F87" s="54"/>
      <c r="G87" s="54"/>
      <c r="H87" s="54"/>
      <c r="I87" s="54"/>
      <c r="J87" s="54"/>
      <c r="K87" s="54"/>
    </row>
    <row r="88" spans="1:11" ht="15">
      <c r="A88" s="52" t="s">
        <v>27</v>
      </c>
      <c r="B88" s="54"/>
      <c r="C88" s="54"/>
      <c r="D88" s="54"/>
      <c r="E88" s="54"/>
      <c r="F88" s="54"/>
      <c r="G88" s="54"/>
      <c r="H88" s="54"/>
      <c r="I88" s="54"/>
      <c r="J88" s="54"/>
      <c r="K88" s="54"/>
    </row>
    <row r="89" spans="1:11" ht="15">
      <c r="A89" s="52" t="s">
        <v>28</v>
      </c>
      <c r="B89" s="54"/>
      <c r="C89" s="54"/>
      <c r="D89" s="54"/>
      <c r="E89" s="54"/>
      <c r="F89" s="54"/>
      <c r="G89" s="54"/>
      <c r="H89" s="54"/>
      <c r="I89" s="54"/>
      <c r="J89" s="54"/>
      <c r="K89" s="54"/>
    </row>
    <row r="90" spans="1:11" ht="15">
      <c r="A90" s="52" t="s">
        <v>52</v>
      </c>
      <c r="B90" s="54"/>
      <c r="C90" s="54"/>
      <c r="D90" s="54"/>
      <c r="E90" s="54"/>
      <c r="F90" s="54"/>
      <c r="G90" s="54"/>
      <c r="H90" s="54"/>
      <c r="I90" s="54"/>
      <c r="J90" s="54"/>
      <c r="K90" s="54"/>
    </row>
    <row r="91" spans="1:11" ht="15">
      <c r="A91" s="52" t="s">
        <v>53</v>
      </c>
      <c r="B91" s="54"/>
      <c r="C91" s="54"/>
      <c r="D91" s="54"/>
      <c r="E91" s="54"/>
      <c r="F91" s="54"/>
      <c r="G91" s="54"/>
      <c r="H91" s="54"/>
      <c r="I91" s="54"/>
      <c r="J91" s="54"/>
      <c r="K91" s="54"/>
    </row>
    <row r="92" spans="1:11" ht="15">
      <c r="A92" s="52" t="s">
        <v>54</v>
      </c>
      <c r="B92" s="54"/>
      <c r="C92" s="54"/>
      <c r="D92" s="54"/>
      <c r="E92" s="54"/>
      <c r="F92" s="54"/>
      <c r="G92" s="54"/>
      <c r="H92" s="54"/>
      <c r="I92" s="54"/>
      <c r="J92" s="54"/>
      <c r="K92" s="54"/>
    </row>
    <row r="93" spans="1:11" ht="15">
      <c r="A93" s="52" t="s">
        <v>55</v>
      </c>
      <c r="B93" s="54"/>
      <c r="C93" s="54"/>
      <c r="D93" s="54"/>
      <c r="E93" s="54"/>
      <c r="F93" s="54"/>
      <c r="G93" s="54"/>
      <c r="H93" s="54"/>
      <c r="I93" s="54"/>
      <c r="J93" s="54"/>
      <c r="K93" s="54"/>
    </row>
    <row r="94" spans="1:11" ht="15">
      <c r="A94" s="52" t="s">
        <v>56</v>
      </c>
      <c r="B94" s="54"/>
      <c r="C94" s="54"/>
      <c r="D94" s="54"/>
      <c r="E94" s="54"/>
      <c r="F94" s="54"/>
      <c r="G94" s="54"/>
      <c r="H94" s="54"/>
      <c r="I94" s="54"/>
      <c r="J94" s="54"/>
      <c r="K94" s="54"/>
    </row>
    <row r="95" spans="1:11" ht="15">
      <c r="A95" s="52" t="s">
        <v>57</v>
      </c>
      <c r="B95" s="54"/>
      <c r="C95" s="54"/>
      <c r="D95" s="54"/>
      <c r="E95" s="54"/>
      <c r="F95" s="54"/>
      <c r="G95" s="54"/>
      <c r="H95" s="54"/>
      <c r="I95" s="54"/>
      <c r="J95" s="54"/>
      <c r="K95" s="54"/>
    </row>
    <row r="96" spans="1:11" ht="15.75" thickBot="1">
      <c r="A96" s="56" t="s">
        <v>280</v>
      </c>
      <c r="B96" s="57"/>
      <c r="C96" s="57"/>
      <c r="D96" s="57"/>
      <c r="E96" s="57"/>
      <c r="F96" s="57"/>
      <c r="G96" s="57"/>
      <c r="H96" s="57"/>
      <c r="I96" s="57"/>
      <c r="J96" s="57"/>
      <c r="K96" s="57"/>
    </row>
  </sheetData>
  <mergeCells count="25">
    <mergeCell ref="A69:K69"/>
    <mergeCell ref="A84:K84"/>
    <mergeCell ref="A82:K82"/>
    <mergeCell ref="J85:K85"/>
    <mergeCell ref="A85:A86"/>
    <mergeCell ref="B85:C85"/>
    <mergeCell ref="D85:E85"/>
    <mergeCell ref="F85:G85"/>
    <mergeCell ref="H85:I85"/>
    <mergeCell ref="A30:A39"/>
    <mergeCell ref="C28:O28"/>
    <mergeCell ref="A28:B29"/>
    <mergeCell ref="A40:O40"/>
    <mergeCell ref="A70:A71"/>
    <mergeCell ref="B70:C70"/>
    <mergeCell ref="D70:E70"/>
    <mergeCell ref="F70:G70"/>
    <mergeCell ref="H70:I70"/>
    <mergeCell ref="J70:K70"/>
    <mergeCell ref="A41:B42"/>
    <mergeCell ref="C41:O41"/>
    <mergeCell ref="A43:A52"/>
    <mergeCell ref="A54:B55"/>
    <mergeCell ref="C54:O54"/>
    <mergeCell ref="A56:A6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3"/>
  <drawing r:id="rId2"/>
  <legacyDrawing r:id="rId1"/>
  <mc:AlternateContent xmlns:mc="http://schemas.openxmlformats.org/markup-compatibility/2006">
    <mc:Choice Requires="x14">
      <controls>
        <mc:AlternateContent>
          <mc:Choice Requires="x14">
            <control xmlns:r="http://schemas.openxmlformats.org/officeDocument/2006/relationships" shapeId="20481" r:id="rId4" name="Button 1">
              <controlPr defaultSize="0" print="0" autoFill="0" autoPict="0" macro="[0]!GoTo_531">
                <anchor moveWithCells="1" sizeWithCells="1">
                  <from>
                    <xdr:col>6</xdr:col>
                    <xdr:colOff>952500</xdr:colOff>
                    <xdr:row>0</xdr:row>
                    <xdr:rowOff>114300</xdr:rowOff>
                  </from>
                  <to>
                    <xdr:col>8</xdr:col>
                    <xdr:colOff>171450</xdr:colOff>
                    <xdr:row>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67"/>
  <sheetViews>
    <sheetView showGridLines="0" showRowColHeaders="0" workbookViewId="0" topLeftCell="A1">
      <pane ySplit="2" topLeftCell="A3" activePane="bottomLeft" state="frozen"/>
      <selection pane="bottomLeft" activeCell="A1" sqref="A1"/>
    </sheetView>
  </sheetViews>
  <sheetFormatPr defaultColWidth="9.140625" defaultRowHeight="15"/>
  <cols>
    <col min="1" max="1" width="11.7109375" style="2" bestFit="1" customWidth="1"/>
    <col min="2" max="2" width="21.00390625" style="2" bestFit="1" customWidth="1"/>
    <col min="3" max="9" width="9.140625" style="2" customWidth="1"/>
    <col min="10" max="10" width="19.140625" style="2" bestFit="1" customWidth="1"/>
    <col min="11" max="11" width="17.00390625" style="2" customWidth="1"/>
    <col min="12"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9" customHeight="1" thickTop="1"/>
    <row r="4" spans="1:10" s="5" customFormat="1" ht="12.75">
      <c r="A4" s="8"/>
      <c r="B4" s="8"/>
      <c r="C4" s="8"/>
      <c r="D4" s="8"/>
      <c r="E4" s="8"/>
      <c r="F4" s="8"/>
      <c r="G4" s="8"/>
      <c r="H4" s="8"/>
      <c r="I4" s="8"/>
      <c r="J4" s="8"/>
    </row>
    <row r="5" spans="1:10" s="5" customFormat="1" ht="12.75">
      <c r="A5" s="41" t="s">
        <v>21</v>
      </c>
      <c r="B5" s="8"/>
      <c r="C5" s="8"/>
      <c r="D5" s="8"/>
      <c r="E5" s="8"/>
      <c r="F5" s="8"/>
      <c r="G5" s="8"/>
      <c r="H5" s="8"/>
      <c r="I5" s="8"/>
      <c r="J5" s="8"/>
    </row>
    <row r="6" spans="2:10" s="5" customFormat="1" ht="12.75">
      <c r="B6" s="8"/>
      <c r="C6" s="8"/>
      <c r="D6" s="8"/>
      <c r="E6" s="8"/>
      <c r="F6" s="8"/>
      <c r="G6" s="8"/>
      <c r="H6" s="8"/>
      <c r="I6" s="8"/>
      <c r="J6" s="8"/>
    </row>
    <row r="7" spans="1:10" s="5" customFormat="1" ht="12.75">
      <c r="A7" s="42" t="s">
        <v>65</v>
      </c>
      <c r="B7" s="8"/>
      <c r="C7" s="8"/>
      <c r="D7" s="8"/>
      <c r="E7" s="8"/>
      <c r="F7" s="8"/>
      <c r="G7" s="8"/>
      <c r="H7" s="8"/>
      <c r="I7" s="8"/>
      <c r="J7" s="8"/>
    </row>
    <row r="8" spans="1:10" s="5" customFormat="1" ht="12.75">
      <c r="A8" s="42"/>
      <c r="B8" s="8"/>
      <c r="C8" s="8"/>
      <c r="D8" s="8"/>
      <c r="E8" s="8"/>
      <c r="F8" s="8"/>
      <c r="G8" s="8"/>
      <c r="H8" s="8"/>
      <c r="I8" s="8"/>
      <c r="J8" s="8"/>
    </row>
    <row r="9" spans="1:10" s="5" customFormat="1" ht="13.5" thickBot="1">
      <c r="A9" s="42" t="s">
        <v>132</v>
      </c>
      <c r="B9" s="8"/>
      <c r="C9" s="8"/>
      <c r="D9" s="8"/>
      <c r="E9" s="8"/>
      <c r="F9" s="8"/>
      <c r="G9" s="8"/>
      <c r="H9" s="8"/>
      <c r="I9" s="8"/>
      <c r="J9" s="8"/>
    </row>
    <row r="10" spans="1:11" s="5" customFormat="1" ht="15" customHeight="1">
      <c r="A10" s="262"/>
      <c r="B10" s="264"/>
      <c r="C10" s="262" t="s">
        <v>105</v>
      </c>
      <c r="D10" s="263"/>
      <c r="E10" s="263"/>
      <c r="F10" s="263"/>
      <c r="G10" s="263"/>
      <c r="H10" s="263"/>
      <c r="I10" s="263"/>
      <c r="J10" s="264"/>
      <c r="K10" s="245" t="s">
        <v>30</v>
      </c>
    </row>
    <row r="11" spans="1:11" s="5" customFormat="1" ht="15" customHeight="1" thickBot="1">
      <c r="A11" s="265"/>
      <c r="B11" s="267"/>
      <c r="C11" s="265"/>
      <c r="D11" s="266"/>
      <c r="E11" s="266"/>
      <c r="F11" s="266"/>
      <c r="G11" s="266"/>
      <c r="H11" s="266"/>
      <c r="I11" s="266"/>
      <c r="J11" s="267"/>
      <c r="K11" s="249"/>
    </row>
    <row r="12" spans="1:11" s="5" customFormat="1" ht="35.25" customHeight="1">
      <c r="A12" s="245" t="s">
        <v>104</v>
      </c>
      <c r="B12" s="245" t="s">
        <v>101</v>
      </c>
      <c r="C12" s="245">
        <v>1</v>
      </c>
      <c r="D12" s="245">
        <v>2</v>
      </c>
      <c r="E12" s="245">
        <v>3</v>
      </c>
      <c r="F12" s="245">
        <v>4</v>
      </c>
      <c r="G12" s="245">
        <v>5</v>
      </c>
      <c r="H12" s="260">
        <v>6</v>
      </c>
      <c r="I12" s="260">
        <v>7</v>
      </c>
      <c r="J12" s="245" t="s">
        <v>38</v>
      </c>
      <c r="K12" s="249"/>
    </row>
    <row r="13" spans="1:11" s="5" customFormat="1" ht="7.9" customHeight="1" thickBot="1">
      <c r="A13" s="246"/>
      <c r="B13" s="246"/>
      <c r="C13" s="246">
        <v>1</v>
      </c>
      <c r="D13" s="246">
        <v>2</v>
      </c>
      <c r="E13" s="246">
        <v>3</v>
      </c>
      <c r="F13" s="246">
        <v>4</v>
      </c>
      <c r="G13" s="246">
        <v>5</v>
      </c>
      <c r="H13" s="261"/>
      <c r="I13" s="261"/>
      <c r="J13" s="246"/>
      <c r="K13" s="246"/>
    </row>
    <row r="14" spans="1:11" s="5" customFormat="1" ht="13.5" thickBot="1">
      <c r="A14" s="63" t="s">
        <v>19</v>
      </c>
      <c r="B14" s="64"/>
      <c r="C14" s="65"/>
      <c r="D14" s="65"/>
      <c r="E14" s="66"/>
      <c r="F14" s="66"/>
      <c r="G14" s="66"/>
      <c r="H14" s="66"/>
      <c r="I14" s="66"/>
      <c r="J14" s="66"/>
      <c r="K14" s="66"/>
    </row>
    <row r="15" spans="1:11" s="5" customFormat="1" ht="13.5" thickBot="1">
      <c r="A15" s="63" t="s">
        <v>103</v>
      </c>
      <c r="B15" s="64"/>
      <c r="C15" s="65"/>
      <c r="D15" s="65"/>
      <c r="E15" s="66"/>
      <c r="F15" s="66"/>
      <c r="G15" s="66"/>
      <c r="H15" s="66"/>
      <c r="I15" s="66"/>
      <c r="J15" s="66"/>
      <c r="K15" s="66"/>
    </row>
    <row r="16" spans="1:11" s="5" customFormat="1" ht="13.5" thickBot="1">
      <c r="A16" s="63" t="s">
        <v>102</v>
      </c>
      <c r="B16" s="64"/>
      <c r="C16" s="65"/>
      <c r="D16" s="65"/>
      <c r="E16" s="66"/>
      <c r="F16" s="66"/>
      <c r="G16" s="66"/>
      <c r="H16" s="66"/>
      <c r="I16" s="66"/>
      <c r="J16" s="66"/>
      <c r="K16" s="66"/>
    </row>
    <row r="17" spans="1:11" s="5" customFormat="1" ht="13.5" thickBot="1">
      <c r="A17" s="63" t="s">
        <v>31</v>
      </c>
      <c r="B17" s="64"/>
      <c r="C17" s="65"/>
      <c r="D17" s="65"/>
      <c r="E17" s="66"/>
      <c r="F17" s="66"/>
      <c r="G17" s="66"/>
      <c r="H17" s="66"/>
      <c r="I17" s="66"/>
      <c r="J17" s="66"/>
      <c r="K17" s="66"/>
    </row>
    <row r="18" spans="1:11" s="5" customFormat="1" ht="13.5" thickBot="1">
      <c r="A18" s="63" t="s">
        <v>32</v>
      </c>
      <c r="B18" s="64"/>
      <c r="C18" s="65"/>
      <c r="D18" s="65"/>
      <c r="E18" s="66"/>
      <c r="F18" s="66"/>
      <c r="G18" s="66"/>
      <c r="H18" s="66"/>
      <c r="I18" s="66"/>
      <c r="J18" s="66"/>
      <c r="K18" s="66"/>
    </row>
    <row r="19" spans="1:11" s="5" customFormat="1" ht="13.5" thickBot="1">
      <c r="A19" s="63" t="s">
        <v>33</v>
      </c>
      <c r="B19" s="64" t="s">
        <v>34</v>
      </c>
      <c r="C19" s="65"/>
      <c r="D19" s="65"/>
      <c r="E19" s="66"/>
      <c r="F19" s="66"/>
      <c r="G19" s="66"/>
      <c r="H19" s="66"/>
      <c r="I19" s="66"/>
      <c r="J19" s="66"/>
      <c r="K19" s="66"/>
    </row>
    <row r="20" spans="1:11" s="5" customFormat="1" ht="13.5" thickBot="1">
      <c r="A20" s="63" t="s">
        <v>35</v>
      </c>
      <c r="B20" s="64" t="s">
        <v>34</v>
      </c>
      <c r="C20" s="65"/>
      <c r="D20" s="65"/>
      <c r="E20" s="66"/>
      <c r="F20" s="66"/>
      <c r="G20" s="66"/>
      <c r="H20" s="66"/>
      <c r="I20" s="66"/>
      <c r="J20" s="66"/>
      <c r="K20" s="66"/>
    </row>
    <row r="21" spans="1:11" s="5" customFormat="1" ht="13.5" thickBot="1">
      <c r="A21" s="63" t="s">
        <v>36</v>
      </c>
      <c r="B21" s="64" t="s">
        <v>34</v>
      </c>
      <c r="C21" s="65"/>
      <c r="D21" s="65"/>
      <c r="E21" s="66"/>
      <c r="F21" s="66"/>
      <c r="G21" s="66"/>
      <c r="H21" s="66"/>
      <c r="I21" s="66"/>
      <c r="J21" s="66"/>
      <c r="K21" s="66"/>
    </row>
    <row r="22" spans="1:10" s="5" customFormat="1" ht="12.75">
      <c r="A22" s="8"/>
      <c r="B22" s="8"/>
      <c r="C22" s="8"/>
      <c r="D22" s="8"/>
      <c r="E22" s="8"/>
      <c r="F22" s="8"/>
      <c r="G22" s="8"/>
      <c r="H22" s="8"/>
      <c r="I22" s="8"/>
      <c r="J22" s="8"/>
    </row>
    <row r="23" spans="1:10" s="5" customFormat="1" ht="12.75">
      <c r="A23" s="8" t="s">
        <v>95</v>
      </c>
      <c r="B23" s="8"/>
      <c r="C23" s="8"/>
      <c r="D23" s="8"/>
      <c r="E23" s="8"/>
      <c r="F23" s="8"/>
      <c r="G23" s="8"/>
      <c r="H23" s="8"/>
      <c r="I23" s="8"/>
      <c r="J23" s="8"/>
    </row>
    <row r="24" spans="1:10" s="5" customFormat="1" ht="12.75">
      <c r="A24" s="268" t="s">
        <v>96</v>
      </c>
      <c r="B24" s="268"/>
      <c r="C24" s="268"/>
      <c r="D24" s="268"/>
      <c r="E24" s="268"/>
      <c r="F24" s="268"/>
      <c r="G24" s="268"/>
      <c r="H24" s="268"/>
      <c r="I24" s="268"/>
      <c r="J24" s="268"/>
    </row>
    <row r="25" spans="1:10" s="5" customFormat="1" ht="12.75">
      <c r="A25" s="268"/>
      <c r="B25" s="268"/>
      <c r="C25" s="268"/>
      <c r="D25" s="268"/>
      <c r="E25" s="268"/>
      <c r="F25" s="268"/>
      <c r="G25" s="268"/>
      <c r="H25" s="268"/>
      <c r="I25" s="268"/>
      <c r="J25" s="268"/>
    </row>
    <row r="26" spans="1:10" s="5" customFormat="1" ht="12.75">
      <c r="A26" s="268"/>
      <c r="B26" s="268"/>
      <c r="C26" s="268"/>
      <c r="D26" s="268"/>
      <c r="E26" s="268"/>
      <c r="F26" s="268"/>
      <c r="G26" s="268"/>
      <c r="H26" s="268"/>
      <c r="I26" s="268"/>
      <c r="J26" s="268"/>
    </row>
    <row r="27" spans="1:10" s="5" customFormat="1" ht="12.75">
      <c r="A27" s="8" t="s">
        <v>279</v>
      </c>
      <c r="B27" s="8"/>
      <c r="C27" s="8"/>
      <c r="D27" s="8"/>
      <c r="E27" s="8"/>
      <c r="F27" s="8"/>
      <c r="G27" s="8"/>
      <c r="H27" s="8"/>
      <c r="I27" s="8"/>
      <c r="J27" s="8"/>
    </row>
    <row r="28" spans="1:10" s="5" customFormat="1" ht="12.75">
      <c r="A28" s="8"/>
      <c r="B28" s="8"/>
      <c r="C28" s="8"/>
      <c r="D28" s="8"/>
      <c r="E28" s="8"/>
      <c r="F28" s="8"/>
      <c r="G28" s="8"/>
      <c r="H28" s="8"/>
      <c r="I28" s="8"/>
      <c r="J28" s="8"/>
    </row>
    <row r="29" spans="1:10" s="5" customFormat="1" ht="13.5" thickBot="1">
      <c r="A29" s="42" t="s">
        <v>133</v>
      </c>
      <c r="B29" s="8"/>
      <c r="C29" s="8"/>
      <c r="D29" s="8"/>
      <c r="E29" s="8"/>
      <c r="F29" s="8"/>
      <c r="G29" s="8"/>
      <c r="H29" s="8"/>
      <c r="I29" s="8"/>
      <c r="J29" s="8"/>
    </row>
    <row r="30" spans="1:11" s="5" customFormat="1" ht="15" customHeight="1">
      <c r="A30" s="262"/>
      <c r="B30" s="264"/>
      <c r="C30" s="262" t="s">
        <v>105</v>
      </c>
      <c r="D30" s="263"/>
      <c r="E30" s="263"/>
      <c r="F30" s="263"/>
      <c r="G30" s="263"/>
      <c r="H30" s="263"/>
      <c r="I30" s="263"/>
      <c r="J30" s="264"/>
      <c r="K30" s="245" t="s">
        <v>30</v>
      </c>
    </row>
    <row r="31" spans="1:11" s="5" customFormat="1" ht="15" customHeight="1" thickBot="1">
      <c r="A31" s="265"/>
      <c r="B31" s="267"/>
      <c r="C31" s="265"/>
      <c r="D31" s="266"/>
      <c r="E31" s="266"/>
      <c r="F31" s="266"/>
      <c r="G31" s="266"/>
      <c r="H31" s="266"/>
      <c r="I31" s="266"/>
      <c r="J31" s="267"/>
      <c r="K31" s="249"/>
    </row>
    <row r="32" spans="1:11" s="5" customFormat="1" ht="35.25" customHeight="1">
      <c r="A32" s="245" t="s">
        <v>104</v>
      </c>
      <c r="B32" s="245" t="s">
        <v>101</v>
      </c>
      <c r="C32" s="245">
        <v>1</v>
      </c>
      <c r="D32" s="245">
        <v>2</v>
      </c>
      <c r="E32" s="245">
        <v>3</v>
      </c>
      <c r="F32" s="245">
        <v>4</v>
      </c>
      <c r="G32" s="245">
        <v>5</v>
      </c>
      <c r="H32" s="260">
        <v>6</v>
      </c>
      <c r="I32" s="260">
        <v>7</v>
      </c>
      <c r="J32" s="245" t="s">
        <v>38</v>
      </c>
      <c r="K32" s="249"/>
    </row>
    <row r="33" spans="1:11" s="5" customFormat="1" ht="7.9" customHeight="1" thickBot="1">
      <c r="A33" s="246"/>
      <c r="B33" s="246"/>
      <c r="C33" s="246">
        <v>1</v>
      </c>
      <c r="D33" s="246">
        <v>2</v>
      </c>
      <c r="E33" s="246">
        <v>3</v>
      </c>
      <c r="F33" s="246">
        <v>4</v>
      </c>
      <c r="G33" s="246">
        <v>5</v>
      </c>
      <c r="H33" s="261"/>
      <c r="I33" s="261"/>
      <c r="J33" s="246"/>
      <c r="K33" s="246"/>
    </row>
    <row r="34" spans="1:11" s="5" customFormat="1" ht="13.5" thickBot="1">
      <c r="A34" s="63" t="s">
        <v>19</v>
      </c>
      <c r="B34" s="64"/>
      <c r="C34" s="65"/>
      <c r="D34" s="65"/>
      <c r="E34" s="66"/>
      <c r="F34" s="66"/>
      <c r="G34" s="66"/>
      <c r="H34" s="66"/>
      <c r="I34" s="66"/>
      <c r="J34" s="66"/>
      <c r="K34" s="66"/>
    </row>
    <row r="35" spans="1:11" s="5" customFormat="1" ht="13.5" thickBot="1">
      <c r="A35" s="63" t="s">
        <v>103</v>
      </c>
      <c r="B35" s="64"/>
      <c r="C35" s="65"/>
      <c r="D35" s="65"/>
      <c r="E35" s="66"/>
      <c r="F35" s="66"/>
      <c r="G35" s="66"/>
      <c r="H35" s="66"/>
      <c r="I35" s="66"/>
      <c r="J35" s="66"/>
      <c r="K35" s="66"/>
    </row>
    <row r="36" spans="1:11" s="5" customFormat="1" ht="13.5" thickBot="1">
      <c r="A36" s="63" t="s">
        <v>102</v>
      </c>
      <c r="B36" s="64"/>
      <c r="C36" s="65"/>
      <c r="D36" s="65"/>
      <c r="E36" s="66"/>
      <c r="F36" s="66"/>
      <c r="G36" s="66"/>
      <c r="H36" s="66"/>
      <c r="I36" s="66"/>
      <c r="J36" s="66"/>
      <c r="K36" s="66"/>
    </row>
    <row r="37" spans="1:11" s="5" customFormat="1" ht="13.5" thickBot="1">
      <c r="A37" s="63" t="s">
        <v>31</v>
      </c>
      <c r="B37" s="64"/>
      <c r="C37" s="65"/>
      <c r="D37" s="65"/>
      <c r="E37" s="66"/>
      <c r="F37" s="66"/>
      <c r="G37" s="66"/>
      <c r="H37" s="66"/>
      <c r="I37" s="66"/>
      <c r="J37" s="66"/>
      <c r="K37" s="66"/>
    </row>
    <row r="38" spans="1:11" s="5" customFormat="1" ht="13.5" thickBot="1">
      <c r="A38" s="63" t="s">
        <v>32</v>
      </c>
      <c r="B38" s="64"/>
      <c r="C38" s="65"/>
      <c r="D38" s="65"/>
      <c r="E38" s="66"/>
      <c r="F38" s="66"/>
      <c r="G38" s="66"/>
      <c r="H38" s="66"/>
      <c r="I38" s="66"/>
      <c r="J38" s="66"/>
      <c r="K38" s="66"/>
    </row>
    <row r="39" spans="1:11" s="5" customFormat="1" ht="13.5" thickBot="1">
      <c r="A39" s="63" t="s">
        <v>33</v>
      </c>
      <c r="B39" s="64" t="s">
        <v>34</v>
      </c>
      <c r="C39" s="65"/>
      <c r="D39" s="65"/>
      <c r="E39" s="66"/>
      <c r="F39" s="66"/>
      <c r="G39" s="66"/>
      <c r="H39" s="66"/>
      <c r="I39" s="66"/>
      <c r="J39" s="66"/>
      <c r="K39" s="66"/>
    </row>
    <row r="40" spans="1:11" s="5" customFormat="1" ht="13.5" thickBot="1">
      <c r="A40" s="63" t="s">
        <v>35</v>
      </c>
      <c r="B40" s="64" t="s">
        <v>34</v>
      </c>
      <c r="C40" s="65"/>
      <c r="D40" s="65"/>
      <c r="E40" s="66"/>
      <c r="F40" s="66"/>
      <c r="G40" s="66"/>
      <c r="H40" s="66"/>
      <c r="I40" s="66"/>
      <c r="J40" s="66"/>
      <c r="K40" s="66"/>
    </row>
    <row r="41" spans="1:11" s="5" customFormat="1" ht="13.5" thickBot="1">
      <c r="A41" s="63" t="s">
        <v>36</v>
      </c>
      <c r="B41" s="64" t="s">
        <v>34</v>
      </c>
      <c r="C41" s="65"/>
      <c r="D41" s="65"/>
      <c r="E41" s="66"/>
      <c r="F41" s="66"/>
      <c r="G41" s="66"/>
      <c r="H41" s="66"/>
      <c r="I41" s="66"/>
      <c r="J41" s="66"/>
      <c r="K41" s="66"/>
    </row>
    <row r="43" spans="1:10" s="5" customFormat="1" ht="12.75">
      <c r="A43" s="8" t="s">
        <v>95</v>
      </c>
      <c r="B43" s="8"/>
      <c r="C43" s="8"/>
      <c r="D43" s="8"/>
      <c r="E43" s="8"/>
      <c r="F43" s="8"/>
      <c r="G43" s="8"/>
      <c r="H43" s="8"/>
      <c r="I43" s="8"/>
      <c r="J43" s="8"/>
    </row>
    <row r="44" spans="1:10" s="5" customFormat="1" ht="12.75">
      <c r="A44" s="268" t="s">
        <v>96</v>
      </c>
      <c r="B44" s="268"/>
      <c r="C44" s="268"/>
      <c r="D44" s="268"/>
      <c r="E44" s="268"/>
      <c r="F44" s="268"/>
      <c r="G44" s="268"/>
      <c r="H44" s="268"/>
      <c r="I44" s="268"/>
      <c r="J44" s="268"/>
    </row>
    <row r="45" spans="1:10" s="5" customFormat="1" ht="12.75">
      <c r="A45" s="268"/>
      <c r="B45" s="268"/>
      <c r="C45" s="268"/>
      <c r="D45" s="268"/>
      <c r="E45" s="268"/>
      <c r="F45" s="268"/>
      <c r="G45" s="268"/>
      <c r="H45" s="268"/>
      <c r="I45" s="268"/>
      <c r="J45" s="268"/>
    </row>
    <row r="46" spans="1:10" s="5" customFormat="1" ht="12.75">
      <c r="A46" s="268"/>
      <c r="B46" s="268"/>
      <c r="C46" s="268"/>
      <c r="D46" s="268"/>
      <c r="E46" s="268"/>
      <c r="F46" s="268"/>
      <c r="G46" s="268"/>
      <c r="H46" s="268"/>
      <c r="I46" s="268"/>
      <c r="J46" s="268"/>
    </row>
    <row r="47" spans="1:10" s="5" customFormat="1" ht="12.75">
      <c r="A47" s="8" t="s">
        <v>279</v>
      </c>
      <c r="B47" s="8"/>
      <c r="C47" s="8"/>
      <c r="D47" s="8"/>
      <c r="E47" s="8"/>
      <c r="F47" s="8"/>
      <c r="G47" s="8"/>
      <c r="H47" s="8"/>
      <c r="I47" s="8"/>
      <c r="J47" s="8"/>
    </row>
    <row r="49" spans="1:10" s="5" customFormat="1" ht="13.5" thickBot="1">
      <c r="A49" s="42" t="s">
        <v>106</v>
      </c>
      <c r="B49" s="8"/>
      <c r="C49" s="8"/>
      <c r="D49" s="8"/>
      <c r="E49" s="8"/>
      <c r="F49" s="8"/>
      <c r="G49" s="8"/>
      <c r="H49" s="8"/>
      <c r="I49" s="8"/>
      <c r="J49" s="8"/>
    </row>
    <row r="50" spans="1:11" s="5" customFormat="1" ht="15" customHeight="1">
      <c r="A50" s="262"/>
      <c r="B50" s="264"/>
      <c r="C50" s="262" t="s">
        <v>105</v>
      </c>
      <c r="D50" s="263"/>
      <c r="E50" s="263"/>
      <c r="F50" s="263"/>
      <c r="G50" s="263"/>
      <c r="H50" s="263"/>
      <c r="I50" s="263"/>
      <c r="J50" s="264"/>
      <c r="K50" s="245" t="s">
        <v>30</v>
      </c>
    </row>
    <row r="51" spans="1:11" s="5" customFormat="1" ht="15" customHeight="1" thickBot="1">
      <c r="A51" s="265"/>
      <c r="B51" s="267"/>
      <c r="C51" s="265"/>
      <c r="D51" s="266"/>
      <c r="E51" s="266"/>
      <c r="F51" s="266"/>
      <c r="G51" s="266"/>
      <c r="H51" s="266"/>
      <c r="I51" s="266"/>
      <c r="J51" s="267"/>
      <c r="K51" s="249"/>
    </row>
    <row r="52" spans="1:11" s="5" customFormat="1" ht="35.25" customHeight="1">
      <c r="A52" s="245" t="s">
        <v>104</v>
      </c>
      <c r="B52" s="245" t="s">
        <v>101</v>
      </c>
      <c r="C52" s="245">
        <v>1</v>
      </c>
      <c r="D52" s="245">
        <v>2</v>
      </c>
      <c r="E52" s="245">
        <v>3</v>
      </c>
      <c r="F52" s="245">
        <v>4</v>
      </c>
      <c r="G52" s="245">
        <v>5</v>
      </c>
      <c r="H52" s="260">
        <v>6</v>
      </c>
      <c r="I52" s="260">
        <v>7</v>
      </c>
      <c r="J52" s="245" t="s">
        <v>38</v>
      </c>
      <c r="K52" s="249"/>
    </row>
    <row r="53" spans="1:11" s="5" customFormat="1" ht="7.9" customHeight="1" thickBot="1">
      <c r="A53" s="246"/>
      <c r="B53" s="246"/>
      <c r="C53" s="246">
        <v>1</v>
      </c>
      <c r="D53" s="246">
        <v>2</v>
      </c>
      <c r="E53" s="246">
        <v>3</v>
      </c>
      <c r="F53" s="246">
        <v>4</v>
      </c>
      <c r="G53" s="246">
        <v>5</v>
      </c>
      <c r="H53" s="261"/>
      <c r="I53" s="261"/>
      <c r="J53" s="246"/>
      <c r="K53" s="246"/>
    </row>
    <row r="54" spans="1:11" s="5" customFormat="1" ht="13.5" thickBot="1">
      <c r="A54" s="63" t="s">
        <v>19</v>
      </c>
      <c r="B54" s="64"/>
      <c r="C54" s="65"/>
      <c r="D54" s="65"/>
      <c r="E54" s="66"/>
      <c r="F54" s="66"/>
      <c r="G54" s="66"/>
      <c r="H54" s="66"/>
      <c r="I54" s="66"/>
      <c r="J54" s="66"/>
      <c r="K54" s="66"/>
    </row>
    <row r="55" spans="1:11" s="5" customFormat="1" ht="13.5" thickBot="1">
      <c r="A55" s="63" t="s">
        <v>103</v>
      </c>
      <c r="B55" s="64"/>
      <c r="C55" s="65"/>
      <c r="D55" s="65"/>
      <c r="E55" s="66"/>
      <c r="F55" s="66"/>
      <c r="G55" s="66"/>
      <c r="H55" s="66"/>
      <c r="I55" s="66"/>
      <c r="J55" s="66"/>
      <c r="K55" s="66"/>
    </row>
    <row r="56" spans="1:11" s="5" customFormat="1" ht="13.5" thickBot="1">
      <c r="A56" s="63" t="s">
        <v>102</v>
      </c>
      <c r="B56" s="64"/>
      <c r="C56" s="65"/>
      <c r="D56" s="65"/>
      <c r="E56" s="66"/>
      <c r="F56" s="66"/>
      <c r="G56" s="66"/>
      <c r="H56" s="66"/>
      <c r="I56" s="66"/>
      <c r="J56" s="66"/>
      <c r="K56" s="66"/>
    </row>
    <row r="57" spans="1:11" s="5" customFormat="1" ht="13.5" thickBot="1">
      <c r="A57" s="63" t="s">
        <v>31</v>
      </c>
      <c r="B57" s="64"/>
      <c r="C57" s="65"/>
      <c r="D57" s="65"/>
      <c r="E57" s="66"/>
      <c r="F57" s="66"/>
      <c r="G57" s="66"/>
      <c r="H57" s="66"/>
      <c r="I57" s="66"/>
      <c r="J57" s="66"/>
      <c r="K57" s="66"/>
    </row>
    <row r="58" spans="1:11" s="5" customFormat="1" ht="13.5" thickBot="1">
      <c r="A58" s="63" t="s">
        <v>32</v>
      </c>
      <c r="B58" s="64"/>
      <c r="C58" s="65"/>
      <c r="D58" s="65"/>
      <c r="E58" s="66"/>
      <c r="F58" s="66"/>
      <c r="G58" s="66"/>
      <c r="H58" s="66"/>
      <c r="I58" s="66"/>
      <c r="J58" s="66"/>
      <c r="K58" s="66"/>
    </row>
    <row r="59" spans="1:11" s="5" customFormat="1" ht="13.5" thickBot="1">
      <c r="A59" s="63" t="s">
        <v>33</v>
      </c>
      <c r="B59" s="64" t="s">
        <v>34</v>
      </c>
      <c r="C59" s="65"/>
      <c r="D59" s="65"/>
      <c r="E59" s="66"/>
      <c r="F59" s="66"/>
      <c r="G59" s="66"/>
      <c r="H59" s="66"/>
      <c r="I59" s="66"/>
      <c r="J59" s="66"/>
      <c r="K59" s="66"/>
    </row>
    <row r="60" spans="1:11" s="5" customFormat="1" ht="13.5" thickBot="1">
      <c r="A60" s="63" t="s">
        <v>35</v>
      </c>
      <c r="B60" s="64" t="s">
        <v>34</v>
      </c>
      <c r="C60" s="65"/>
      <c r="D60" s="65"/>
      <c r="E60" s="66"/>
      <c r="F60" s="66"/>
      <c r="G60" s="66"/>
      <c r="H60" s="66"/>
      <c r="I60" s="66"/>
      <c r="J60" s="66"/>
      <c r="K60" s="66"/>
    </row>
    <row r="61" spans="1:11" s="5" customFormat="1" ht="13.5" thickBot="1">
      <c r="A61" s="63" t="s">
        <v>36</v>
      </c>
      <c r="B61" s="64" t="s">
        <v>34</v>
      </c>
      <c r="C61" s="65"/>
      <c r="D61" s="65"/>
      <c r="E61" s="66"/>
      <c r="F61" s="66"/>
      <c r="G61" s="66"/>
      <c r="H61" s="66"/>
      <c r="I61" s="66"/>
      <c r="J61" s="66"/>
      <c r="K61" s="66"/>
    </row>
    <row r="62" s="7" customFormat="1" ht="15"/>
    <row r="63" spans="1:10" s="5" customFormat="1" ht="12.75">
      <c r="A63" s="8" t="s">
        <v>95</v>
      </c>
      <c r="B63" s="8"/>
      <c r="C63" s="8"/>
      <c r="D63" s="8"/>
      <c r="E63" s="8"/>
      <c r="F63" s="8"/>
      <c r="G63" s="8"/>
      <c r="H63" s="8"/>
      <c r="I63" s="8"/>
      <c r="J63" s="8"/>
    </row>
    <row r="64" spans="1:10" s="5" customFormat="1" ht="12.75">
      <c r="A64" s="268" t="s">
        <v>96</v>
      </c>
      <c r="B64" s="268"/>
      <c r="C64" s="268"/>
      <c r="D64" s="268"/>
      <c r="E64" s="268"/>
      <c r="F64" s="268"/>
      <c r="G64" s="268"/>
      <c r="H64" s="268"/>
      <c r="I64" s="268"/>
      <c r="J64" s="268"/>
    </row>
    <row r="65" spans="1:10" s="5" customFormat="1" ht="12.75">
      <c r="A65" s="268"/>
      <c r="B65" s="268"/>
      <c r="C65" s="268"/>
      <c r="D65" s="268"/>
      <c r="E65" s="268"/>
      <c r="F65" s="268"/>
      <c r="G65" s="268"/>
      <c r="H65" s="268"/>
      <c r="I65" s="268"/>
      <c r="J65" s="268"/>
    </row>
    <row r="66" spans="1:10" s="5" customFormat="1" ht="12.75">
      <c r="A66" s="268"/>
      <c r="B66" s="268"/>
      <c r="C66" s="268"/>
      <c r="D66" s="268"/>
      <c r="E66" s="268"/>
      <c r="F66" s="268"/>
      <c r="G66" s="268"/>
      <c r="H66" s="268"/>
      <c r="I66" s="268"/>
      <c r="J66" s="268"/>
    </row>
    <row r="67" spans="1:10" s="5" customFormat="1" ht="12.75">
      <c r="A67" s="8" t="s">
        <v>279</v>
      </c>
      <c r="B67" s="8"/>
      <c r="C67" s="8"/>
      <c r="D67" s="8"/>
      <c r="E67" s="8"/>
      <c r="F67" s="8"/>
      <c r="G67" s="8"/>
      <c r="H67" s="8"/>
      <c r="I67" s="8"/>
      <c r="J67" s="8"/>
    </row>
  </sheetData>
  <mergeCells count="42">
    <mergeCell ref="K50:K53"/>
    <mergeCell ref="A52:A53"/>
    <mergeCell ref="B52:B53"/>
    <mergeCell ref="C52:C53"/>
    <mergeCell ref="D52:D53"/>
    <mergeCell ref="E52:E53"/>
    <mergeCell ref="F52:F53"/>
    <mergeCell ref="G52:G53"/>
    <mergeCell ref="H52:H53"/>
    <mergeCell ref="I52:I53"/>
    <mergeCell ref="J52:J53"/>
    <mergeCell ref="A24:J26"/>
    <mergeCell ref="A64:J66"/>
    <mergeCell ref="A44:J46"/>
    <mergeCell ref="A50:B51"/>
    <mergeCell ref="C50:J51"/>
    <mergeCell ref="K30:K33"/>
    <mergeCell ref="A32:A33"/>
    <mergeCell ref="B32:B33"/>
    <mergeCell ref="C32:C33"/>
    <mergeCell ref="D32:D33"/>
    <mergeCell ref="E32:E33"/>
    <mergeCell ref="F32:F33"/>
    <mergeCell ref="G32:G33"/>
    <mergeCell ref="H32:H33"/>
    <mergeCell ref="I32:I33"/>
    <mergeCell ref="J32:J33"/>
    <mergeCell ref="A30:B31"/>
    <mergeCell ref="C30:J31"/>
    <mergeCell ref="K10:K13"/>
    <mergeCell ref="A12:A13"/>
    <mergeCell ref="B12:B13"/>
    <mergeCell ref="J12:J13"/>
    <mergeCell ref="H12:H13"/>
    <mergeCell ref="C12:C13"/>
    <mergeCell ref="D12:D13"/>
    <mergeCell ref="E12:E13"/>
    <mergeCell ref="F12:F13"/>
    <mergeCell ref="G12:G13"/>
    <mergeCell ref="I12:I13"/>
    <mergeCell ref="C10:J11"/>
    <mergeCell ref="A10:B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3"/>
  <drawing r:id="rId2"/>
  <legacyDrawing r:id="rId1"/>
  <mc:AlternateContent xmlns:mc="http://schemas.openxmlformats.org/markup-compatibility/2006">
    <mc:Choice Requires="x14">
      <controls>
        <mc:AlternateContent>
          <mc:Choice Requires="x14">
            <control xmlns:r="http://schemas.openxmlformats.org/officeDocument/2006/relationships" shapeId="6159" r:id="rId4" name="Button 15">
              <controlPr defaultSize="0" print="0" autoFill="0" autoPict="0" macro="[0]!GoTo_532">
                <anchor moveWithCells="1" sizeWithCells="1">
                  <from>
                    <xdr:col>9</xdr:col>
                    <xdr:colOff>1219200</xdr:colOff>
                    <xdr:row>0</xdr:row>
                    <xdr:rowOff>123825</xdr:rowOff>
                  </from>
                  <to>
                    <xdr:col>11</xdr:col>
                    <xdr:colOff>123825</xdr:colOff>
                    <xdr:row>1</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49"/>
  <sheetViews>
    <sheetView showGridLines="0" showRowColHeaders="0" workbookViewId="0" topLeftCell="A1">
      <pane ySplit="2" topLeftCell="A30" activePane="bottomLeft" state="frozen"/>
      <selection pane="bottomLeft" activeCell="K62" sqref="K62"/>
    </sheetView>
  </sheetViews>
  <sheetFormatPr defaultColWidth="9.140625" defaultRowHeight="15"/>
  <cols>
    <col min="1" max="1" width="13.7109375" style="2" customWidth="1"/>
    <col min="2" max="2" width="21.00390625" style="2" bestFit="1" customWidth="1"/>
    <col min="3" max="9" width="9.140625" style="2" customWidth="1"/>
    <col min="10" max="10" width="19.140625" style="2" bestFit="1" customWidth="1"/>
    <col min="11" max="11" width="9.140625" style="2" customWidth="1"/>
    <col min="12" max="12" width="11.57421875" style="2" customWidth="1"/>
    <col min="13"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9.75" customHeight="1" thickTop="1"/>
    <row r="4" s="5" customFormat="1" ht="12.75"/>
    <row r="5" s="5" customFormat="1" ht="12.75">
      <c r="A5" s="9" t="s">
        <v>21</v>
      </c>
    </row>
    <row r="6" s="5" customFormat="1" ht="12.75"/>
    <row r="7" s="5" customFormat="1" ht="12.75">
      <c r="A7" s="72" t="s">
        <v>66</v>
      </c>
    </row>
    <row r="8" s="5" customFormat="1" ht="12.75">
      <c r="A8" s="72"/>
    </row>
    <row r="9" s="7" customFormat="1" ht="11.25" customHeight="1"/>
    <row r="10" s="7" customFormat="1" ht="11.25" customHeight="1"/>
    <row r="11" s="5" customFormat="1" ht="11.25" customHeight="1" thickBot="1">
      <c r="A11" s="17" t="s">
        <v>127</v>
      </c>
    </row>
    <row r="12" spans="1:11" s="5" customFormat="1" ht="11.25" customHeight="1">
      <c r="A12" s="262"/>
      <c r="B12" s="264"/>
      <c r="C12" s="262" t="s">
        <v>122</v>
      </c>
      <c r="D12" s="263"/>
      <c r="E12" s="263"/>
      <c r="F12" s="263"/>
      <c r="G12" s="263"/>
      <c r="H12" s="263"/>
      <c r="I12" s="263"/>
      <c r="J12" s="264"/>
      <c r="K12" s="245" t="s">
        <v>41</v>
      </c>
    </row>
    <row r="13" spans="1:11" s="5" customFormat="1" ht="15.75" customHeight="1" thickBot="1">
      <c r="A13" s="265"/>
      <c r="B13" s="267"/>
      <c r="C13" s="265"/>
      <c r="D13" s="266"/>
      <c r="E13" s="266"/>
      <c r="F13" s="266"/>
      <c r="G13" s="266"/>
      <c r="H13" s="266"/>
      <c r="I13" s="266"/>
      <c r="J13" s="267"/>
      <c r="K13" s="249"/>
    </row>
    <row r="14" spans="1:11" s="5" customFormat="1" ht="40.5" thickBot="1">
      <c r="A14" s="22" t="s">
        <v>121</v>
      </c>
      <c r="B14" s="49" t="s">
        <v>120</v>
      </c>
      <c r="C14" s="49">
        <v>1</v>
      </c>
      <c r="D14" s="49">
        <v>2</v>
      </c>
      <c r="E14" s="69">
        <v>3</v>
      </c>
      <c r="F14" s="69">
        <v>4</v>
      </c>
      <c r="G14" s="69">
        <v>5</v>
      </c>
      <c r="H14" s="69">
        <v>6</v>
      </c>
      <c r="I14" s="69" t="s">
        <v>37</v>
      </c>
      <c r="J14" s="49" t="s">
        <v>38</v>
      </c>
      <c r="K14" s="246"/>
    </row>
    <row r="15" spans="1:11" s="5" customFormat="1" ht="13.5" thickBot="1">
      <c r="A15" s="63" t="s">
        <v>19</v>
      </c>
      <c r="B15" s="64"/>
      <c r="C15" s="73"/>
      <c r="D15" s="73"/>
      <c r="E15" s="64"/>
      <c r="F15" s="64"/>
      <c r="G15" s="64"/>
      <c r="H15" s="64"/>
      <c r="I15" s="64"/>
      <c r="J15" s="64"/>
      <c r="K15" s="64"/>
    </row>
    <row r="16" spans="1:11" s="5" customFormat="1" ht="13.5" thickBot="1">
      <c r="A16" s="63" t="s">
        <v>103</v>
      </c>
      <c r="B16" s="64"/>
      <c r="C16" s="73"/>
      <c r="D16" s="73"/>
      <c r="E16" s="64"/>
      <c r="F16" s="64"/>
      <c r="G16" s="64"/>
      <c r="H16" s="64"/>
      <c r="I16" s="64"/>
      <c r="J16" s="64"/>
      <c r="K16" s="64"/>
    </row>
    <row r="17" spans="1:11" s="5" customFormat="1" ht="13.5" thickBot="1">
      <c r="A17" s="63" t="s">
        <v>102</v>
      </c>
      <c r="B17" s="64"/>
      <c r="C17" s="73"/>
      <c r="D17" s="73"/>
      <c r="E17" s="64"/>
      <c r="F17" s="64"/>
      <c r="G17" s="64"/>
      <c r="H17" s="64"/>
      <c r="I17" s="64"/>
      <c r="J17" s="64"/>
      <c r="K17" s="64"/>
    </row>
    <row r="18" spans="1:11" s="5" customFormat="1" ht="13.5" thickBot="1">
      <c r="A18" s="63" t="s">
        <v>31</v>
      </c>
      <c r="B18" s="64"/>
      <c r="C18" s="73"/>
      <c r="D18" s="73"/>
      <c r="E18" s="64"/>
      <c r="F18" s="64"/>
      <c r="G18" s="64"/>
      <c r="H18" s="64"/>
      <c r="I18" s="64"/>
      <c r="J18" s="64"/>
      <c r="K18" s="64"/>
    </row>
    <row r="19" spans="1:11" s="5" customFormat="1" ht="13.5" thickBot="1">
      <c r="A19" s="63" t="s">
        <v>32</v>
      </c>
      <c r="B19" s="64" t="s">
        <v>34</v>
      </c>
      <c r="C19" s="73"/>
      <c r="D19" s="73"/>
      <c r="E19" s="64"/>
      <c r="F19" s="64"/>
      <c r="G19" s="64"/>
      <c r="H19" s="64"/>
      <c r="I19" s="64"/>
      <c r="J19" s="64"/>
      <c r="K19" s="64"/>
    </row>
    <row r="20" spans="1:11" s="5" customFormat="1" ht="13.5" thickBot="1">
      <c r="A20" s="63" t="s">
        <v>33</v>
      </c>
      <c r="B20" s="64" t="s">
        <v>34</v>
      </c>
      <c r="C20" s="73"/>
      <c r="D20" s="73"/>
      <c r="E20" s="64"/>
      <c r="F20" s="64"/>
      <c r="G20" s="64"/>
      <c r="H20" s="64"/>
      <c r="I20" s="64"/>
      <c r="J20" s="64"/>
      <c r="K20" s="64"/>
    </row>
    <row r="21" spans="1:11" s="5" customFormat="1" ht="13.5" thickBot="1">
      <c r="A21" s="63" t="s">
        <v>35</v>
      </c>
      <c r="B21" s="64"/>
      <c r="C21" s="73"/>
      <c r="D21" s="73"/>
      <c r="E21" s="64"/>
      <c r="F21" s="64"/>
      <c r="G21" s="64"/>
      <c r="H21" s="64"/>
      <c r="I21" s="64"/>
      <c r="J21" s="64"/>
      <c r="K21" s="64"/>
    </row>
    <row r="22" spans="1:11" s="5" customFormat="1" ht="13.5" thickBot="1">
      <c r="A22" s="63" t="s">
        <v>36</v>
      </c>
      <c r="B22" s="64" t="s">
        <v>34</v>
      </c>
      <c r="C22" s="73"/>
      <c r="D22" s="73"/>
      <c r="E22" s="64"/>
      <c r="F22" s="64"/>
      <c r="G22" s="64"/>
      <c r="H22" s="64"/>
      <c r="I22" s="64"/>
      <c r="J22" s="64"/>
      <c r="K22" s="64"/>
    </row>
    <row r="23" s="5" customFormat="1" ht="12.75">
      <c r="A23" s="4" t="s">
        <v>69</v>
      </c>
    </row>
    <row r="24" s="5" customFormat="1" ht="12.75"/>
    <row r="25" s="5" customFormat="1" ht="12.75">
      <c r="A25" s="5" t="s">
        <v>97</v>
      </c>
    </row>
    <row r="26" spans="1:10" s="5" customFormat="1" ht="12.75">
      <c r="A26" s="269" t="s">
        <v>98</v>
      </c>
      <c r="B26" s="269"/>
      <c r="C26" s="269"/>
      <c r="D26" s="269"/>
      <c r="E26" s="269"/>
      <c r="F26" s="269"/>
      <c r="G26" s="269"/>
      <c r="H26" s="269"/>
      <c r="I26" s="269"/>
      <c r="J26" s="269"/>
    </row>
    <row r="27" spans="1:10" s="5" customFormat="1" ht="12.75">
      <c r="A27" s="269"/>
      <c r="B27" s="269"/>
      <c r="C27" s="269"/>
      <c r="D27" s="269"/>
      <c r="E27" s="269"/>
      <c r="F27" s="269"/>
      <c r="G27" s="269"/>
      <c r="H27" s="269"/>
      <c r="I27" s="269"/>
      <c r="J27" s="269"/>
    </row>
    <row r="28" spans="1:10" s="5" customFormat="1" ht="3" customHeight="1">
      <c r="A28" s="269"/>
      <c r="B28" s="269"/>
      <c r="C28" s="269"/>
      <c r="D28" s="269"/>
      <c r="E28" s="269"/>
      <c r="F28" s="269"/>
      <c r="G28" s="269"/>
      <c r="H28" s="269"/>
      <c r="I28" s="269"/>
      <c r="J28" s="269"/>
    </row>
    <row r="29" s="5" customFormat="1" ht="12.75">
      <c r="A29" s="8" t="s">
        <v>279</v>
      </c>
    </row>
    <row r="32" spans="1:11" ht="15.75" thickBot="1">
      <c r="A32" s="17" t="s">
        <v>128</v>
      </c>
      <c r="B32" s="5"/>
      <c r="C32" s="5"/>
      <c r="D32" s="5"/>
      <c r="E32" s="5"/>
      <c r="F32" s="5"/>
      <c r="G32" s="5"/>
      <c r="H32" s="5"/>
      <c r="I32" s="5"/>
      <c r="J32" s="5"/>
      <c r="K32" s="5"/>
    </row>
    <row r="33" spans="1:11" ht="15" customHeight="1">
      <c r="A33" s="262"/>
      <c r="B33" s="264"/>
      <c r="C33" s="262" t="s">
        <v>122</v>
      </c>
      <c r="D33" s="263"/>
      <c r="E33" s="263"/>
      <c r="F33" s="263"/>
      <c r="G33" s="263"/>
      <c r="H33" s="263"/>
      <c r="I33" s="263"/>
      <c r="J33" s="264"/>
      <c r="K33" s="245" t="s">
        <v>41</v>
      </c>
    </row>
    <row r="34" spans="1:11" ht="15.75" thickBot="1">
      <c r="A34" s="265"/>
      <c r="B34" s="267"/>
      <c r="C34" s="265"/>
      <c r="D34" s="266"/>
      <c r="E34" s="266"/>
      <c r="F34" s="266"/>
      <c r="G34" s="266"/>
      <c r="H34" s="266"/>
      <c r="I34" s="266"/>
      <c r="J34" s="267"/>
      <c r="K34" s="249"/>
    </row>
    <row r="35" spans="1:11" ht="40.5" thickBot="1">
      <c r="A35" s="22" t="s">
        <v>121</v>
      </c>
      <c r="B35" s="49" t="s">
        <v>120</v>
      </c>
      <c r="C35" s="49">
        <v>1</v>
      </c>
      <c r="D35" s="49">
        <v>2</v>
      </c>
      <c r="E35" s="69">
        <v>3</v>
      </c>
      <c r="F35" s="69">
        <v>4</v>
      </c>
      <c r="G35" s="69">
        <v>5</v>
      </c>
      <c r="H35" s="69">
        <v>6</v>
      </c>
      <c r="I35" s="69" t="s">
        <v>37</v>
      </c>
      <c r="J35" s="49" t="s">
        <v>38</v>
      </c>
      <c r="K35" s="246"/>
    </row>
    <row r="36" spans="1:11" ht="15.75" thickBot="1">
      <c r="A36" s="63" t="s">
        <v>19</v>
      </c>
      <c r="B36" s="64"/>
      <c r="C36" s="73"/>
      <c r="D36" s="73"/>
      <c r="E36" s="64"/>
      <c r="F36" s="64"/>
      <c r="G36" s="64"/>
      <c r="H36" s="64"/>
      <c r="I36" s="64"/>
      <c r="J36" s="64"/>
      <c r="K36" s="64"/>
    </row>
    <row r="37" spans="1:11" ht="15.75" thickBot="1">
      <c r="A37" s="63" t="s">
        <v>103</v>
      </c>
      <c r="B37" s="64"/>
      <c r="C37" s="73"/>
      <c r="D37" s="73"/>
      <c r="E37" s="64"/>
      <c r="F37" s="64"/>
      <c r="G37" s="64"/>
      <c r="H37" s="64"/>
      <c r="I37" s="64"/>
      <c r="J37" s="64"/>
      <c r="K37" s="64"/>
    </row>
    <row r="38" spans="1:11" ht="15.75" thickBot="1">
      <c r="A38" s="63" t="s">
        <v>102</v>
      </c>
      <c r="B38" s="64"/>
      <c r="C38" s="73"/>
      <c r="D38" s="73"/>
      <c r="E38" s="64"/>
      <c r="F38" s="64"/>
      <c r="G38" s="64"/>
      <c r="H38" s="64"/>
      <c r="I38" s="64"/>
      <c r="J38" s="64"/>
      <c r="K38" s="64"/>
    </row>
    <row r="39" spans="1:11" ht="15.75" thickBot="1">
      <c r="A39" s="63" t="s">
        <v>31</v>
      </c>
      <c r="B39" s="64"/>
      <c r="C39" s="73"/>
      <c r="D39" s="73"/>
      <c r="E39" s="64"/>
      <c r="F39" s="64"/>
      <c r="G39" s="64"/>
      <c r="H39" s="64"/>
      <c r="I39" s="64"/>
      <c r="J39" s="64"/>
      <c r="K39" s="64"/>
    </row>
    <row r="40" spans="1:11" ht="15.75" thickBot="1">
      <c r="A40" s="63" t="s">
        <v>32</v>
      </c>
      <c r="B40" s="64" t="s">
        <v>34</v>
      </c>
      <c r="C40" s="73"/>
      <c r="D40" s="73"/>
      <c r="E40" s="64"/>
      <c r="F40" s="64"/>
      <c r="G40" s="64"/>
      <c r="H40" s="64"/>
      <c r="I40" s="64"/>
      <c r="J40" s="64"/>
      <c r="K40" s="64"/>
    </row>
    <row r="41" spans="1:11" ht="15.75" thickBot="1">
      <c r="A41" s="63" t="s">
        <v>33</v>
      </c>
      <c r="B41" s="64" t="s">
        <v>34</v>
      </c>
      <c r="C41" s="73"/>
      <c r="D41" s="73"/>
      <c r="E41" s="64"/>
      <c r="F41" s="64"/>
      <c r="G41" s="64"/>
      <c r="H41" s="64"/>
      <c r="I41" s="64"/>
      <c r="J41" s="64"/>
      <c r="K41" s="64"/>
    </row>
    <row r="42" spans="1:11" ht="15.75" thickBot="1">
      <c r="A42" s="63" t="s">
        <v>35</v>
      </c>
      <c r="B42" s="64"/>
      <c r="C42" s="73"/>
      <c r="D42" s="73"/>
      <c r="E42" s="64"/>
      <c r="F42" s="64"/>
      <c r="G42" s="64"/>
      <c r="H42" s="64"/>
      <c r="I42" s="64"/>
      <c r="J42" s="64"/>
      <c r="K42" s="64"/>
    </row>
    <row r="43" spans="1:11" ht="15.75" thickBot="1">
      <c r="A43" s="63" t="s">
        <v>36</v>
      </c>
      <c r="B43" s="64" t="s">
        <v>34</v>
      </c>
      <c r="C43" s="73"/>
      <c r="D43" s="73"/>
      <c r="E43" s="64"/>
      <c r="F43" s="64"/>
      <c r="G43" s="64"/>
      <c r="H43" s="64"/>
      <c r="I43" s="64"/>
      <c r="J43" s="64"/>
      <c r="K43" s="64"/>
    </row>
    <row r="44" spans="1:11" ht="15">
      <c r="A44" s="4" t="s">
        <v>69</v>
      </c>
      <c r="B44" s="5"/>
      <c r="C44" s="5"/>
      <c r="D44" s="5"/>
      <c r="E44" s="5"/>
      <c r="F44" s="5"/>
      <c r="G44" s="5"/>
      <c r="H44" s="5"/>
      <c r="I44" s="5"/>
      <c r="J44" s="5"/>
      <c r="K44" s="5"/>
    </row>
    <row r="45" spans="1:11" ht="15">
      <c r="A45" s="5"/>
      <c r="B45" s="5"/>
      <c r="C45" s="5"/>
      <c r="D45" s="5"/>
      <c r="E45" s="5"/>
      <c r="F45" s="5"/>
      <c r="G45" s="5"/>
      <c r="H45" s="5"/>
      <c r="I45" s="5"/>
      <c r="J45" s="5"/>
      <c r="K45" s="5"/>
    </row>
    <row r="46" spans="1:11" ht="15">
      <c r="A46" s="5" t="s">
        <v>97</v>
      </c>
      <c r="B46" s="5"/>
      <c r="C46" s="5"/>
      <c r="D46" s="5"/>
      <c r="E46" s="5"/>
      <c r="F46" s="5"/>
      <c r="G46" s="5"/>
      <c r="H46" s="5"/>
      <c r="I46" s="5"/>
      <c r="J46" s="5"/>
      <c r="K46" s="5"/>
    </row>
    <row r="47" spans="1:11" ht="15">
      <c r="A47" s="269" t="s">
        <v>98</v>
      </c>
      <c r="B47" s="269"/>
      <c r="C47" s="269"/>
      <c r="D47" s="269"/>
      <c r="E47" s="269"/>
      <c r="F47" s="269"/>
      <c r="G47" s="269"/>
      <c r="H47" s="269"/>
      <c r="I47" s="269"/>
      <c r="J47" s="269"/>
      <c r="K47" s="5"/>
    </row>
    <row r="48" spans="1:11" ht="15">
      <c r="A48" s="269"/>
      <c r="B48" s="269"/>
      <c r="C48" s="269"/>
      <c r="D48" s="269"/>
      <c r="E48" s="269"/>
      <c r="F48" s="269"/>
      <c r="G48" s="269"/>
      <c r="H48" s="269"/>
      <c r="I48" s="269"/>
      <c r="J48" s="269"/>
      <c r="K48" s="5"/>
    </row>
    <row r="49" spans="1:11" ht="15">
      <c r="A49" s="8" t="s">
        <v>279</v>
      </c>
      <c r="B49" s="5"/>
      <c r="C49" s="5"/>
      <c r="D49" s="5"/>
      <c r="E49" s="5"/>
      <c r="F49" s="5"/>
      <c r="G49" s="5"/>
      <c r="H49" s="5"/>
      <c r="I49" s="5"/>
      <c r="J49" s="5"/>
      <c r="K49" s="5"/>
    </row>
  </sheetData>
  <mergeCells count="8">
    <mergeCell ref="A47:J48"/>
    <mergeCell ref="A26:J28"/>
    <mergeCell ref="A12:B13"/>
    <mergeCell ref="K12:K14"/>
    <mergeCell ref="C12:J13"/>
    <mergeCell ref="A33:B34"/>
    <mergeCell ref="C33:J34"/>
    <mergeCell ref="K33:K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drawing r:id="rId2"/>
  <legacyDrawing r:id="rId1"/>
  <mc:AlternateContent xmlns:mc="http://schemas.openxmlformats.org/markup-compatibility/2006">
    <mc:Choice Requires="x14">
      <controls>
        <mc:AlternateContent>
          <mc:Choice Requires="x14">
            <control xmlns:r="http://schemas.openxmlformats.org/officeDocument/2006/relationships" shapeId="7181" r:id="rId4" name="Button 13">
              <controlPr defaultSize="0" print="0" autoFill="0" autoPict="0" macro="[0]!GoTo_533">
                <anchor moveWithCells="1" sizeWithCells="1">
                  <from>
                    <xdr:col>9</xdr:col>
                    <xdr:colOff>962025</xdr:colOff>
                    <xdr:row>0</xdr:row>
                    <xdr:rowOff>123825</xdr:rowOff>
                  </from>
                  <to>
                    <xdr:col>11</xdr:col>
                    <xdr:colOff>390525</xdr:colOff>
                    <xdr:row>1</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03"/>
  <sheetViews>
    <sheetView showGridLines="0" showRowColHeaders="0" workbookViewId="0" topLeftCell="A1">
      <pane ySplit="4" topLeftCell="A5" activePane="bottomLeft" state="frozen"/>
      <selection pane="bottomLeft" activeCell="N108" sqref="N108"/>
    </sheetView>
  </sheetViews>
  <sheetFormatPr defaultColWidth="0" defaultRowHeight="15" zeroHeight="1"/>
  <cols>
    <col min="1" max="4" width="9.140625" style="0" customWidth="1"/>
    <col min="5" max="5" width="17.28125" style="0" customWidth="1"/>
    <col min="6" max="6" width="16.8515625" style="0" customWidth="1"/>
    <col min="7" max="7" width="11.57421875" style="0" customWidth="1"/>
    <col min="8" max="8" width="9.140625" style="0" customWidth="1"/>
    <col min="9" max="9" width="10.57421875" style="0" customWidth="1"/>
    <col min="10" max="11" width="9.140625" style="0" customWidth="1"/>
    <col min="12" max="12" width="16.8515625" style="0" customWidth="1"/>
    <col min="13" max="13" width="16.28125" style="0" customWidth="1"/>
    <col min="14" max="14" width="18.140625" style="0" customWidth="1"/>
    <col min="15" max="15" width="6.140625" style="0" customWidth="1"/>
    <col min="16" max="16" width="7.421875" style="0" customWidth="1"/>
    <col min="17" max="16383" width="9.140625" style="0" hidden="1" customWidth="1"/>
    <col min="16384" max="16384" width="6.7109375" style="0" hidden="1" customWidth="1"/>
  </cols>
  <sheetData>
    <row r="1" spans="1:2" s="31" customFormat="1" ht="15">
      <c r="A1" s="204" t="str">
        <f>+Title1</f>
        <v>Data inputs - Information Requirements</v>
      </c>
      <c r="B1" s="90"/>
    </row>
    <row r="2" spans="1:2" s="203" customFormat="1" ht="13.5" thickBot="1">
      <c r="A2" s="203" t="str">
        <f>+Title</f>
        <v xml:space="preserve">Annex I to the Open Call for Expression of Interest to select Financial Intermediaries under the ESIF EAFRD Portugal Mainland FoF </v>
      </c>
      <c r="B2" s="205"/>
    </row>
    <row r="3" ht="15.75" thickTop="1"/>
    <row r="4" spans="1:2" s="170" customFormat="1" ht="15">
      <c r="A4" s="170" t="s">
        <v>179</v>
      </c>
      <c r="B4" s="171"/>
    </row>
    <row r="5" ht="15"/>
    <row r="6" spans="1:15" s="5" customFormat="1" ht="12.75">
      <c r="A6" s="138" t="s">
        <v>165</v>
      </c>
      <c r="B6" s="139"/>
      <c r="C6" s="140"/>
      <c r="D6" s="140"/>
      <c r="E6" s="140"/>
      <c r="F6" s="140"/>
      <c r="G6" s="140"/>
      <c r="H6" s="140"/>
      <c r="I6" s="140"/>
      <c r="J6" s="140"/>
      <c r="K6" s="140"/>
      <c r="L6" s="140"/>
      <c r="M6" s="140"/>
      <c r="N6" s="140"/>
      <c r="O6" s="141"/>
    </row>
    <row r="7" spans="1:15" s="5" customFormat="1" ht="12.75">
      <c r="A7" s="142" t="s">
        <v>191</v>
      </c>
      <c r="B7" s="143"/>
      <c r="C7" s="144"/>
      <c r="D7" s="144"/>
      <c r="E7" s="144"/>
      <c r="F7" s="144"/>
      <c r="G7" s="144"/>
      <c r="H7" s="144"/>
      <c r="I7" s="144"/>
      <c r="J7" s="144"/>
      <c r="K7" s="144"/>
      <c r="L7" s="144"/>
      <c r="M7" s="144"/>
      <c r="N7" s="144"/>
      <c r="O7" s="145"/>
    </row>
    <row r="8" spans="1:15" s="7" customFormat="1" ht="15">
      <c r="A8" s="146" t="s">
        <v>181</v>
      </c>
      <c r="B8" s="105"/>
      <c r="C8" s="106"/>
      <c r="D8" s="106"/>
      <c r="E8" s="106"/>
      <c r="F8" s="106"/>
      <c r="G8" s="106"/>
      <c r="H8" s="106"/>
      <c r="I8" s="106"/>
      <c r="J8" s="106"/>
      <c r="K8" s="106"/>
      <c r="L8" s="106"/>
      <c r="M8" s="106"/>
      <c r="N8" s="106"/>
      <c r="O8" s="147"/>
    </row>
    <row r="9" ht="15.75" thickBot="1"/>
    <row r="10" spans="1:15" ht="15">
      <c r="A10" s="109"/>
      <c r="B10" s="110"/>
      <c r="C10" s="110"/>
      <c r="D10" s="110"/>
      <c r="E10" s="110"/>
      <c r="F10" s="110"/>
      <c r="G10" s="110"/>
      <c r="H10" s="110"/>
      <c r="I10" s="110"/>
      <c r="J10" s="110"/>
      <c r="K10" s="110"/>
      <c r="L10" s="110"/>
      <c r="M10" s="110"/>
      <c r="N10" s="110"/>
      <c r="O10" s="111"/>
    </row>
    <row r="11" spans="1:15" s="95" customFormat="1" ht="15" customHeight="1">
      <c r="A11" s="112"/>
      <c r="B11" s="104" t="s">
        <v>189</v>
      </c>
      <c r="C11" s="104"/>
      <c r="D11" s="104"/>
      <c r="E11" s="104"/>
      <c r="F11" s="104"/>
      <c r="G11" s="169" t="s">
        <v>183</v>
      </c>
      <c r="H11" s="104"/>
      <c r="I11" s="104"/>
      <c r="J11" s="104"/>
      <c r="K11" s="104"/>
      <c r="L11" s="104"/>
      <c r="M11" s="104"/>
      <c r="N11" s="104"/>
      <c r="O11" s="113"/>
    </row>
    <row r="12" spans="1:15" s="95" customFormat="1" ht="12.75" customHeight="1">
      <c r="A12" s="112"/>
      <c r="B12" s="104"/>
      <c r="C12" s="104"/>
      <c r="D12" s="104"/>
      <c r="E12" s="104"/>
      <c r="F12" s="104"/>
      <c r="G12" s="104"/>
      <c r="H12" s="104"/>
      <c r="I12" s="104"/>
      <c r="J12" s="104"/>
      <c r="K12" s="104"/>
      <c r="L12" s="104"/>
      <c r="M12" s="104"/>
      <c r="N12" s="104"/>
      <c r="O12" s="113"/>
    </row>
    <row r="13" spans="1:15" ht="15" customHeight="1">
      <c r="A13" s="114"/>
      <c r="B13" s="104" t="s">
        <v>188</v>
      </c>
      <c r="C13" s="104"/>
      <c r="D13" s="104"/>
      <c r="E13" s="104"/>
      <c r="F13" s="104"/>
      <c r="G13" s="169" t="s">
        <v>38</v>
      </c>
      <c r="H13" s="104"/>
      <c r="I13" s="99"/>
      <c r="J13" s="104"/>
      <c r="K13" s="104"/>
      <c r="L13" s="104"/>
      <c r="M13" s="104"/>
      <c r="N13" s="104"/>
      <c r="O13" s="113"/>
    </row>
    <row r="14" spans="1:15" ht="15">
      <c r="A14" s="114"/>
      <c r="B14" s="104"/>
      <c r="C14" s="107" t="str">
        <f>+IF(G13="Y","","If No, please specify the scope of the portfolio (segments, products, etc)")</f>
        <v>If No, please specify the scope of the portfolio (segments, products, etc)</v>
      </c>
      <c r="D14" s="104"/>
      <c r="E14" s="104"/>
      <c r="F14" s="104"/>
      <c r="G14" s="104"/>
      <c r="H14" s="104"/>
      <c r="I14" s="104"/>
      <c r="J14" s="104"/>
      <c r="K14" s="104"/>
      <c r="L14" s="104"/>
      <c r="M14" s="104"/>
      <c r="N14" s="104"/>
      <c r="O14" s="113"/>
    </row>
    <row r="15" spans="1:15" ht="24.75" customHeight="1">
      <c r="A15" s="114"/>
      <c r="B15" s="272"/>
      <c r="C15" s="272"/>
      <c r="D15" s="272"/>
      <c r="E15" s="272"/>
      <c r="F15" s="272"/>
      <c r="G15" s="272"/>
      <c r="H15" s="104"/>
      <c r="I15" s="104"/>
      <c r="J15" s="104"/>
      <c r="K15" s="104"/>
      <c r="L15" s="104"/>
      <c r="M15" s="104"/>
      <c r="N15" s="104"/>
      <c r="O15" s="113"/>
    </row>
    <row r="16" spans="1:15" ht="12" customHeight="1">
      <c r="A16" s="114"/>
      <c r="B16" s="104"/>
      <c r="C16" s="104"/>
      <c r="D16" s="104"/>
      <c r="E16" s="104"/>
      <c r="F16" s="104"/>
      <c r="G16" s="104"/>
      <c r="H16" s="104"/>
      <c r="I16" s="104"/>
      <c r="J16" s="104"/>
      <c r="K16" s="104"/>
      <c r="L16" s="104"/>
      <c r="M16" s="104"/>
      <c r="N16" s="104"/>
      <c r="O16" s="113"/>
    </row>
    <row r="17" spans="1:15" ht="15">
      <c r="A17" s="114"/>
      <c r="B17" s="82" t="s">
        <v>186</v>
      </c>
      <c r="C17" s="99"/>
      <c r="D17" s="104"/>
      <c r="E17" s="104"/>
      <c r="F17" s="104"/>
      <c r="G17" s="104"/>
      <c r="H17" s="104"/>
      <c r="I17" s="104"/>
      <c r="J17" s="104"/>
      <c r="K17" s="104"/>
      <c r="L17" s="104"/>
      <c r="M17" s="104"/>
      <c r="N17" s="104"/>
      <c r="O17" s="113"/>
    </row>
    <row r="18" spans="1:15" ht="15">
      <c r="A18" s="114"/>
      <c r="B18" s="70" t="s">
        <v>117</v>
      </c>
      <c r="C18" s="108" t="b">
        <v>1</v>
      </c>
      <c r="D18" s="104"/>
      <c r="E18" s="92" t="str">
        <f>+IF(C18,"Please speficy filter:","")</f>
        <v>Please speficy filter:</v>
      </c>
      <c r="F18" s="273"/>
      <c r="G18" s="273"/>
      <c r="H18" s="104"/>
      <c r="I18" s="104"/>
      <c r="J18" s="104"/>
      <c r="K18" s="104"/>
      <c r="L18" s="104"/>
      <c r="M18" s="104"/>
      <c r="N18" s="104"/>
      <c r="O18" s="113"/>
    </row>
    <row r="19" spans="1:15" ht="15">
      <c r="A19" s="114"/>
      <c r="B19" s="70" t="s">
        <v>118</v>
      </c>
      <c r="C19" s="108" t="b">
        <v>0</v>
      </c>
      <c r="D19" s="104"/>
      <c r="E19" s="92" t="str">
        <f>+IF(C19,"Please speficy filter:","")</f>
        <v/>
      </c>
      <c r="F19" s="273"/>
      <c r="G19" s="274"/>
      <c r="H19" s="104"/>
      <c r="I19" s="104"/>
      <c r="J19" s="104"/>
      <c r="K19" s="104"/>
      <c r="L19" s="104"/>
      <c r="M19" s="104"/>
      <c r="N19" s="104"/>
      <c r="O19" s="113"/>
    </row>
    <row r="20" spans="1:15" ht="15">
      <c r="A20" s="114"/>
      <c r="B20" s="70" t="s">
        <v>119</v>
      </c>
      <c r="C20" s="108" t="b">
        <v>0</v>
      </c>
      <c r="D20" s="104"/>
      <c r="E20" s="92" t="str">
        <f>+IF(C20,"Please speficy filter:","")</f>
        <v/>
      </c>
      <c r="F20" s="273"/>
      <c r="G20" s="274"/>
      <c r="H20" s="104"/>
      <c r="I20" s="104"/>
      <c r="J20" s="104"/>
      <c r="K20" s="104"/>
      <c r="L20" s="104"/>
      <c r="M20" s="104"/>
      <c r="N20" s="104"/>
      <c r="O20" s="113"/>
    </row>
    <row r="21" spans="1:15" ht="15">
      <c r="A21" s="114"/>
      <c r="B21" s="70" t="s">
        <v>116</v>
      </c>
      <c r="C21" s="108" t="b">
        <v>0</v>
      </c>
      <c r="D21" s="104"/>
      <c r="E21" s="92" t="str">
        <f>+IF(C21,"Please speficy filter:","")</f>
        <v/>
      </c>
      <c r="F21" s="273"/>
      <c r="G21" s="274"/>
      <c r="H21" s="104"/>
      <c r="I21" s="104"/>
      <c r="J21" s="104"/>
      <c r="K21" s="104"/>
      <c r="L21" s="104"/>
      <c r="M21" s="104"/>
      <c r="N21" s="104"/>
      <c r="O21" s="113"/>
    </row>
    <row r="22" spans="1:15" ht="15.75" thickBot="1">
      <c r="A22" s="115"/>
      <c r="B22" s="116"/>
      <c r="C22" s="116"/>
      <c r="D22" s="116"/>
      <c r="E22" s="116"/>
      <c r="F22" s="116"/>
      <c r="G22" s="116"/>
      <c r="H22" s="116"/>
      <c r="I22" s="116"/>
      <c r="J22" s="116"/>
      <c r="K22" s="116"/>
      <c r="L22" s="116"/>
      <c r="M22" s="116"/>
      <c r="N22" s="116"/>
      <c r="O22" s="117"/>
    </row>
    <row r="23" ht="15"/>
    <row r="24" spans="1:15" s="5" customFormat="1" ht="12.75">
      <c r="A24" s="138" t="s">
        <v>71</v>
      </c>
      <c r="B24" s="148"/>
      <c r="C24" s="149"/>
      <c r="D24" s="149"/>
      <c r="E24" s="149"/>
      <c r="F24" s="149"/>
      <c r="G24" s="149"/>
      <c r="H24" s="149"/>
      <c r="I24" s="149"/>
      <c r="J24" s="149"/>
      <c r="K24" s="149"/>
      <c r="L24" s="149"/>
      <c r="M24" s="149"/>
      <c r="N24" s="149"/>
      <c r="O24" s="150"/>
    </row>
    <row r="25" spans="1:15" s="7" customFormat="1" ht="15">
      <c r="A25" s="146" t="s">
        <v>172</v>
      </c>
      <c r="B25" s="105"/>
      <c r="C25" s="106"/>
      <c r="D25" s="106"/>
      <c r="E25" s="106"/>
      <c r="F25" s="106"/>
      <c r="G25" s="106"/>
      <c r="H25" s="106"/>
      <c r="I25" s="106"/>
      <c r="J25" s="106"/>
      <c r="K25" s="106"/>
      <c r="L25" s="106"/>
      <c r="M25" s="106"/>
      <c r="N25" s="106"/>
      <c r="O25" s="147"/>
    </row>
    <row r="26" ht="15.75" thickBot="1"/>
    <row r="27" spans="1:15" ht="15.75" thickBot="1">
      <c r="A27" s="118"/>
      <c r="B27" s="119" t="s">
        <v>192</v>
      </c>
      <c r="C27" s="120"/>
      <c r="D27" s="120"/>
      <c r="E27" s="120"/>
      <c r="F27" s="120"/>
      <c r="G27" s="120"/>
      <c r="H27" s="120"/>
      <c r="I27" s="120"/>
      <c r="J27" s="120"/>
      <c r="K27" s="120"/>
      <c r="L27" s="120"/>
      <c r="M27" s="120"/>
      <c r="N27" s="120"/>
      <c r="O27" s="121"/>
    </row>
    <row r="28" ht="15"/>
    <row r="29" spans="1:15" s="5" customFormat="1" ht="12.75">
      <c r="A29" s="138" t="s">
        <v>21</v>
      </c>
      <c r="B29" s="148"/>
      <c r="C29" s="149"/>
      <c r="D29" s="149"/>
      <c r="E29" s="149"/>
      <c r="F29" s="149"/>
      <c r="G29" s="149"/>
      <c r="H29" s="149"/>
      <c r="I29" s="149"/>
      <c r="J29" s="149"/>
      <c r="K29" s="149"/>
      <c r="L29" s="149"/>
      <c r="M29" s="149"/>
      <c r="N29" s="149"/>
      <c r="O29" s="150"/>
    </row>
    <row r="30" spans="1:15" s="7" customFormat="1" ht="15">
      <c r="A30" s="142" t="s">
        <v>79</v>
      </c>
      <c r="B30" s="143"/>
      <c r="C30" s="144"/>
      <c r="D30" s="144"/>
      <c r="E30" s="144"/>
      <c r="F30" s="144"/>
      <c r="G30" s="144"/>
      <c r="H30" s="144"/>
      <c r="I30" s="144"/>
      <c r="J30" s="144"/>
      <c r="K30" s="144"/>
      <c r="L30" s="144"/>
      <c r="M30" s="144"/>
      <c r="N30" s="144"/>
      <c r="O30" s="145"/>
    </row>
    <row r="31" spans="1:15" s="7" customFormat="1" ht="15">
      <c r="A31" s="142" t="s">
        <v>81</v>
      </c>
      <c r="B31" s="143"/>
      <c r="C31" s="144"/>
      <c r="D31" s="144"/>
      <c r="E31" s="144"/>
      <c r="F31" s="144"/>
      <c r="G31" s="144"/>
      <c r="H31" s="144"/>
      <c r="I31" s="144"/>
      <c r="J31" s="144"/>
      <c r="K31" s="144"/>
      <c r="L31" s="144"/>
      <c r="M31" s="144"/>
      <c r="N31" s="144"/>
      <c r="O31" s="145"/>
    </row>
    <row r="32" spans="1:15" s="7" customFormat="1" ht="15">
      <c r="A32" s="146" t="s">
        <v>89</v>
      </c>
      <c r="B32" s="105"/>
      <c r="C32" s="106"/>
      <c r="D32" s="106"/>
      <c r="E32" s="106"/>
      <c r="F32" s="106"/>
      <c r="G32" s="106"/>
      <c r="H32" s="106"/>
      <c r="I32" s="106"/>
      <c r="J32" s="106"/>
      <c r="K32" s="106"/>
      <c r="L32" s="106"/>
      <c r="M32" s="106"/>
      <c r="N32" s="106"/>
      <c r="O32" s="147"/>
    </row>
    <row r="33" ht="15.75" thickBot="1"/>
    <row r="34" spans="1:15" s="95" customFormat="1" ht="12.75">
      <c r="A34" s="122"/>
      <c r="B34" s="123"/>
      <c r="C34" s="123"/>
      <c r="D34" s="123"/>
      <c r="E34" s="123"/>
      <c r="F34" s="123"/>
      <c r="G34" s="123"/>
      <c r="H34" s="123"/>
      <c r="I34" s="123"/>
      <c r="J34" s="123"/>
      <c r="K34" s="123"/>
      <c r="L34" s="123"/>
      <c r="M34" s="123"/>
      <c r="N34" s="123"/>
      <c r="O34" s="124"/>
    </row>
    <row r="35" spans="1:15" s="95" customFormat="1" ht="15" customHeight="1">
      <c r="A35" s="112"/>
      <c r="B35" s="104" t="s">
        <v>190</v>
      </c>
      <c r="C35" s="104"/>
      <c r="D35" s="104"/>
      <c r="E35" s="104"/>
      <c r="F35" s="104"/>
      <c r="G35" s="169" t="s">
        <v>183</v>
      </c>
      <c r="H35" s="104"/>
      <c r="I35" s="104"/>
      <c r="J35" s="104"/>
      <c r="K35" s="104"/>
      <c r="L35" s="104"/>
      <c r="M35" s="104"/>
      <c r="N35" s="104"/>
      <c r="O35" s="113"/>
    </row>
    <row r="36" spans="1:15" s="95" customFormat="1" ht="12.75">
      <c r="A36" s="112"/>
      <c r="B36" s="104"/>
      <c r="C36" s="107" t="str">
        <f>+IF(G35="Y","","if No, please indicate the scope of the portfolio included in the data (segments, products)")</f>
        <v/>
      </c>
      <c r="D36" s="104"/>
      <c r="E36" s="104"/>
      <c r="F36" s="104"/>
      <c r="G36" s="104"/>
      <c r="H36" s="104"/>
      <c r="I36" s="104"/>
      <c r="J36" s="104"/>
      <c r="K36" s="104"/>
      <c r="L36" s="104"/>
      <c r="M36" s="104"/>
      <c r="N36" s="104"/>
      <c r="O36" s="113"/>
    </row>
    <row r="37" spans="1:15" s="95" customFormat="1" ht="26.25" customHeight="1">
      <c r="A37" s="112"/>
      <c r="B37" s="275"/>
      <c r="C37" s="275"/>
      <c r="D37" s="275"/>
      <c r="E37" s="275"/>
      <c r="F37" s="275"/>
      <c r="G37" s="275"/>
      <c r="H37" s="275"/>
      <c r="I37" s="275"/>
      <c r="J37" s="104"/>
      <c r="K37" s="104"/>
      <c r="L37" s="104"/>
      <c r="M37" s="104"/>
      <c r="N37" s="104"/>
      <c r="O37" s="113"/>
    </row>
    <row r="38" spans="1:15" s="95" customFormat="1" ht="8.25" customHeight="1">
      <c r="A38" s="112"/>
      <c r="B38" s="104"/>
      <c r="C38" s="104"/>
      <c r="D38" s="104"/>
      <c r="E38" s="104"/>
      <c r="F38" s="104"/>
      <c r="G38" s="104"/>
      <c r="H38" s="104"/>
      <c r="I38" s="104"/>
      <c r="J38" s="104"/>
      <c r="K38" s="104"/>
      <c r="L38" s="104"/>
      <c r="M38" s="104"/>
      <c r="N38" s="104"/>
      <c r="O38" s="113"/>
    </row>
    <row r="39" spans="1:15" s="95" customFormat="1" ht="15" customHeight="1">
      <c r="A39" s="112"/>
      <c r="B39" s="181" t="s">
        <v>182</v>
      </c>
      <c r="C39" s="181"/>
      <c r="D39" s="181"/>
      <c r="E39" s="181"/>
      <c r="F39" s="181"/>
      <c r="G39" s="169" t="s">
        <v>183</v>
      </c>
      <c r="H39" s="104"/>
      <c r="I39" s="104"/>
      <c r="J39" s="104"/>
      <c r="K39" s="104"/>
      <c r="L39" s="104"/>
      <c r="M39" s="104"/>
      <c r="N39" s="104"/>
      <c r="O39" s="113"/>
    </row>
    <row r="40" spans="1:15" s="95" customFormat="1" ht="15" customHeight="1">
      <c r="A40" s="112"/>
      <c r="B40" s="181" t="str">
        <f>+IF(G39="Y","How many models are in use to rate and monitor the Relevant Transactions?","")</f>
        <v>How many models are in use to rate and monitor the Relevant Transactions?</v>
      </c>
      <c r="C40" s="181"/>
      <c r="D40" s="181"/>
      <c r="E40" s="181"/>
      <c r="F40" s="181"/>
      <c r="G40" s="168">
        <v>2</v>
      </c>
      <c r="H40" s="104"/>
      <c r="I40" s="104"/>
      <c r="J40" s="104"/>
      <c r="K40" s="104"/>
      <c r="L40" s="104"/>
      <c r="M40" s="104"/>
      <c r="N40" s="104"/>
      <c r="O40" s="113"/>
    </row>
    <row r="41" spans="1:15" ht="15" customHeight="1">
      <c r="A41" s="114"/>
      <c r="B41" s="181" t="str">
        <f>+IF(G39="Y","Rating model internally developed or provided by external sources?","")</f>
        <v>Rating model internally developed or provided by external sources?</v>
      </c>
      <c r="C41" s="182"/>
      <c r="D41" s="182"/>
      <c r="E41" s="182"/>
      <c r="F41" s="182"/>
      <c r="G41" s="125" t="s">
        <v>184</v>
      </c>
      <c r="H41" s="99"/>
      <c r="I41" s="99"/>
      <c r="J41" s="99"/>
      <c r="K41" s="99"/>
      <c r="L41" s="99"/>
      <c r="M41" s="99"/>
      <c r="N41" s="99"/>
      <c r="O41" s="126"/>
    </row>
    <row r="42" spans="1:15" ht="7.5" customHeight="1">
      <c r="A42" s="114"/>
      <c r="B42" s="104"/>
      <c r="C42" s="99"/>
      <c r="D42" s="99"/>
      <c r="E42" s="99"/>
      <c r="F42" s="99"/>
      <c r="G42" s="99"/>
      <c r="H42" s="99"/>
      <c r="I42" s="99"/>
      <c r="J42" s="99"/>
      <c r="K42" s="99"/>
      <c r="L42" s="99"/>
      <c r="M42" s="99"/>
      <c r="N42" s="99"/>
      <c r="O42" s="126"/>
    </row>
    <row r="43" spans="1:15" ht="15">
      <c r="A43" s="114"/>
      <c r="B43" s="104" t="str">
        <f>+IF(G39="Y","Which segments the rating model covers?","")</f>
        <v>Which segments the rating model covers?</v>
      </c>
      <c r="C43" s="99"/>
      <c r="D43" s="99"/>
      <c r="E43" s="99"/>
      <c r="F43" s="99"/>
      <c r="G43" s="99"/>
      <c r="H43" s="99"/>
      <c r="I43" s="99"/>
      <c r="J43" s="99"/>
      <c r="K43" s="104"/>
      <c r="L43" s="104"/>
      <c r="M43" s="104"/>
      <c r="N43" s="104"/>
      <c r="O43" s="113"/>
    </row>
    <row r="44" spans="1:15" ht="15" customHeight="1">
      <c r="A44" s="114"/>
      <c r="B44" s="181" t="str">
        <f>+IF(AND(G39="Y",G40&gt;=1),"Rating Model 1: segment","")</f>
        <v>Rating Model 1: segment</v>
      </c>
      <c r="C44" s="104"/>
      <c r="D44" s="104"/>
      <c r="E44" s="209" t="s">
        <v>285</v>
      </c>
      <c r="F44" s="271"/>
      <c r="G44" s="271"/>
      <c r="H44" s="99"/>
      <c r="I44" s="104" t="str">
        <f>+IF(AND(G39="y",G40&gt;=3),"Rating model 3: segment","")</f>
        <v/>
      </c>
      <c r="J44" s="104"/>
      <c r="K44" s="104"/>
      <c r="L44" s="207" t="s">
        <v>285</v>
      </c>
      <c r="M44" s="270"/>
      <c r="N44" s="270"/>
      <c r="O44" s="113"/>
    </row>
    <row r="45" spans="1:15" ht="15" customHeight="1">
      <c r="A45" s="114"/>
      <c r="B45" s="181" t="str">
        <f>+IF(AND(G39="Y",G40&gt;=2),"Rating model 2: segment","")</f>
        <v>Rating model 2: segment</v>
      </c>
      <c r="C45" s="104"/>
      <c r="D45" s="104"/>
      <c r="E45" s="207" t="s">
        <v>285</v>
      </c>
      <c r="F45" s="271"/>
      <c r="G45" s="271"/>
      <c r="H45" s="99"/>
      <c r="I45" s="104" t="str">
        <f>+IF(AND(G39="Y",G40&gt;=4),"Rating model 4: segment","")</f>
        <v/>
      </c>
      <c r="J45" s="104"/>
      <c r="K45" s="99"/>
      <c r="L45" s="207" t="s">
        <v>285</v>
      </c>
      <c r="M45" s="271"/>
      <c r="N45" s="271"/>
      <c r="O45" s="126"/>
    </row>
    <row r="46" spans="1:15" ht="15" customHeight="1">
      <c r="A46" s="114"/>
      <c r="B46" s="181"/>
      <c r="C46" s="181"/>
      <c r="D46" s="181"/>
      <c r="E46" s="181"/>
      <c r="F46" s="181"/>
      <c r="G46" s="181"/>
      <c r="H46" s="181"/>
      <c r="I46" s="181"/>
      <c r="J46" s="181"/>
      <c r="K46" s="181"/>
      <c r="L46" s="181"/>
      <c r="M46" s="181"/>
      <c r="N46" s="181"/>
      <c r="O46" s="126"/>
    </row>
    <row r="47" spans="1:15" ht="15">
      <c r="A47" s="114"/>
      <c r="B47" s="107" t="s">
        <v>198</v>
      </c>
      <c r="C47" s="99"/>
      <c r="D47" s="99"/>
      <c r="E47" s="99"/>
      <c r="F47" s="99"/>
      <c r="G47" s="169" t="s">
        <v>183</v>
      </c>
      <c r="H47" s="99"/>
      <c r="I47" s="99"/>
      <c r="J47" s="99"/>
      <c r="K47" s="99"/>
      <c r="L47" s="99"/>
      <c r="M47" s="99"/>
      <c r="N47" s="99"/>
      <c r="O47" s="126"/>
    </row>
    <row r="48" spans="1:15" ht="15">
      <c r="A48" s="114"/>
      <c r="B48" s="107" t="str">
        <f>+IF($G$47="Y","Please provide additional details on the main reasons for 'NR' [e.g. lack of behavioural module data, start-up company, etc.]","")</f>
        <v>Please provide additional details on the main reasons for 'NR' [e.g. lack of behavioural module data, start-up company, etc.]</v>
      </c>
      <c r="C48" s="99"/>
      <c r="D48" s="99"/>
      <c r="E48" s="99"/>
      <c r="F48" s="99"/>
      <c r="G48" s="99"/>
      <c r="H48" s="99"/>
      <c r="I48" s="99"/>
      <c r="J48" s="99"/>
      <c r="K48" s="99"/>
      <c r="L48" s="99"/>
      <c r="M48" s="99"/>
      <c r="N48" s="99"/>
      <c r="O48" s="126"/>
    </row>
    <row r="49" spans="1:15" ht="15">
      <c r="A49" s="114"/>
      <c r="B49" s="280"/>
      <c r="C49" s="280"/>
      <c r="D49" s="280"/>
      <c r="E49" s="280"/>
      <c r="F49" s="280"/>
      <c r="G49" s="280"/>
      <c r="H49" s="280"/>
      <c r="I49" s="280"/>
      <c r="J49" s="99"/>
      <c r="K49" s="99"/>
      <c r="L49" s="99"/>
      <c r="M49" s="99"/>
      <c r="N49" s="99"/>
      <c r="O49" s="126"/>
    </row>
    <row r="50" spans="1:15" ht="15">
      <c r="A50" s="114"/>
      <c r="B50" s="280"/>
      <c r="C50" s="280"/>
      <c r="D50" s="280"/>
      <c r="E50" s="280"/>
      <c r="F50" s="280"/>
      <c r="G50" s="280"/>
      <c r="H50" s="280"/>
      <c r="I50" s="280"/>
      <c r="J50" s="99"/>
      <c r="K50" s="99"/>
      <c r="L50" s="99"/>
      <c r="M50" s="99"/>
      <c r="N50" s="99"/>
      <c r="O50" s="126"/>
    </row>
    <row r="51" spans="1:15" ht="15">
      <c r="A51" s="114"/>
      <c r="B51" s="99"/>
      <c r="C51" s="99"/>
      <c r="D51" s="99"/>
      <c r="E51" s="99"/>
      <c r="F51" s="108"/>
      <c r="G51" s="99"/>
      <c r="H51" s="99"/>
      <c r="I51" s="99"/>
      <c r="J51" s="99"/>
      <c r="K51" s="99"/>
      <c r="L51" s="99"/>
      <c r="M51" s="99"/>
      <c r="N51" s="99"/>
      <c r="O51" s="126"/>
    </row>
    <row r="52" spans="1:15" ht="15">
      <c r="A52" s="114"/>
      <c r="B52" s="82" t="s">
        <v>185</v>
      </c>
      <c r="C52" s="99"/>
      <c r="D52" s="99"/>
      <c r="E52" s="99"/>
      <c r="F52" s="108"/>
      <c r="G52" s="166"/>
      <c r="H52" s="99"/>
      <c r="I52" s="99"/>
      <c r="J52" s="99"/>
      <c r="K52" s="99"/>
      <c r="L52" s="99"/>
      <c r="M52" s="99"/>
      <c r="N52" s="99"/>
      <c r="O52" s="126"/>
    </row>
    <row r="53" spans="1:15" ht="15">
      <c r="A53" s="114"/>
      <c r="B53" s="183" t="s">
        <v>107</v>
      </c>
      <c r="C53" s="99"/>
      <c r="D53" s="99"/>
      <c r="E53" s="99"/>
      <c r="F53" s="108" t="b">
        <v>0</v>
      </c>
      <c r="G53" s="166"/>
      <c r="H53" s="166"/>
      <c r="I53" s="166"/>
      <c r="J53" s="166"/>
      <c r="K53" s="166"/>
      <c r="L53" s="166"/>
      <c r="M53" s="166"/>
      <c r="N53" s="99"/>
      <c r="O53" s="126"/>
    </row>
    <row r="54" spans="1:15" ht="15">
      <c r="A54" s="114"/>
      <c r="B54" s="183" t="s">
        <v>108</v>
      </c>
      <c r="C54" s="99"/>
      <c r="D54" s="99"/>
      <c r="E54" s="99"/>
      <c r="F54" s="108" t="b">
        <v>0</v>
      </c>
      <c r="G54" s="166"/>
      <c r="H54" s="166"/>
      <c r="I54" s="166"/>
      <c r="J54" s="166"/>
      <c r="K54" s="166"/>
      <c r="L54" s="166"/>
      <c r="M54" s="166"/>
      <c r="N54" s="99"/>
      <c r="O54" s="126"/>
    </row>
    <row r="55" spans="1:15" ht="15">
      <c r="A55" s="114"/>
      <c r="B55" s="183" t="s">
        <v>109</v>
      </c>
      <c r="C55" s="99"/>
      <c r="D55" s="99"/>
      <c r="E55" s="99"/>
      <c r="F55" s="108" t="b">
        <v>0</v>
      </c>
      <c r="G55" s="166"/>
      <c r="H55" s="166"/>
      <c r="I55" s="166"/>
      <c r="J55" s="166"/>
      <c r="K55" s="166"/>
      <c r="L55" s="166"/>
      <c r="M55" s="166"/>
      <c r="N55" s="99"/>
      <c r="O55" s="126"/>
    </row>
    <row r="56" spans="1:15" ht="15">
      <c r="A56" s="114"/>
      <c r="B56" s="183" t="s">
        <v>110</v>
      </c>
      <c r="C56" s="99"/>
      <c r="D56" s="99"/>
      <c r="E56" s="99"/>
      <c r="F56" s="108" t="b">
        <v>0</v>
      </c>
      <c r="G56" s="166"/>
      <c r="H56" s="166"/>
      <c r="I56" s="166"/>
      <c r="J56" s="166"/>
      <c r="K56" s="166"/>
      <c r="L56" s="166"/>
      <c r="M56" s="166"/>
      <c r="N56" s="99"/>
      <c r="O56" s="126"/>
    </row>
    <row r="57" spans="1:15" ht="15">
      <c r="A57" s="114"/>
      <c r="B57" s="99"/>
      <c r="C57" s="99"/>
      <c r="D57" s="99"/>
      <c r="E57" s="99"/>
      <c r="F57" s="99"/>
      <c r="G57" s="99"/>
      <c r="H57" s="99"/>
      <c r="I57" s="99"/>
      <c r="J57" s="99"/>
      <c r="K57" s="99"/>
      <c r="L57" s="99"/>
      <c r="M57" s="99"/>
      <c r="N57" s="99"/>
      <c r="O57" s="126"/>
    </row>
    <row r="58" spans="1:15" ht="15">
      <c r="A58" s="114"/>
      <c r="B58" s="82" t="s">
        <v>186</v>
      </c>
      <c r="C58" s="99"/>
      <c r="D58" s="99"/>
      <c r="E58" s="99"/>
      <c r="F58" s="99"/>
      <c r="G58" s="99"/>
      <c r="H58" s="99"/>
      <c r="I58" s="99"/>
      <c r="J58" s="99"/>
      <c r="K58" s="99"/>
      <c r="L58" s="99"/>
      <c r="M58" s="99"/>
      <c r="N58" s="99"/>
      <c r="O58" s="126"/>
    </row>
    <row r="59" spans="1:15" ht="15">
      <c r="A59" s="114"/>
      <c r="B59" s="70" t="s">
        <v>117</v>
      </c>
      <c r="C59" s="99"/>
      <c r="D59" s="99"/>
      <c r="E59" s="108" t="b">
        <v>0</v>
      </c>
      <c r="F59" s="92" t="str">
        <f>+IF(E59,"Please speficy filter:","")</f>
        <v/>
      </c>
      <c r="G59" s="280"/>
      <c r="H59" s="280"/>
      <c r="I59" s="280"/>
      <c r="J59" s="99"/>
      <c r="K59" s="99"/>
      <c r="L59" s="99"/>
      <c r="M59" s="99"/>
      <c r="N59" s="99"/>
      <c r="O59" s="126"/>
    </row>
    <row r="60" spans="1:15" ht="15">
      <c r="A60" s="114"/>
      <c r="B60" s="70" t="s">
        <v>118</v>
      </c>
      <c r="C60" s="99"/>
      <c r="D60" s="99"/>
      <c r="E60" s="108" t="b">
        <v>0</v>
      </c>
      <c r="F60" s="92" t="str">
        <f>+IF(E60,"Please speficy filter:","")</f>
        <v/>
      </c>
      <c r="G60" s="280"/>
      <c r="H60" s="280"/>
      <c r="I60" s="280"/>
      <c r="J60" s="99"/>
      <c r="K60" s="99"/>
      <c r="L60" s="99"/>
      <c r="M60" s="99"/>
      <c r="N60" s="99"/>
      <c r="O60" s="126"/>
    </row>
    <row r="61" spans="1:15" ht="15">
      <c r="A61" s="114"/>
      <c r="B61" s="70" t="s">
        <v>119</v>
      </c>
      <c r="C61" s="99"/>
      <c r="D61" s="99"/>
      <c r="E61" s="108" t="b">
        <v>0</v>
      </c>
      <c r="F61" s="92" t="str">
        <f>+IF(E61,"Please speficy filter:","")</f>
        <v/>
      </c>
      <c r="G61" s="280"/>
      <c r="H61" s="280"/>
      <c r="I61" s="280"/>
      <c r="J61" s="99"/>
      <c r="K61" s="99"/>
      <c r="L61" s="99"/>
      <c r="M61" s="99"/>
      <c r="N61" s="99"/>
      <c r="O61" s="126"/>
    </row>
    <row r="62" spans="1:15" ht="15">
      <c r="A62" s="114"/>
      <c r="B62" s="70" t="s">
        <v>116</v>
      </c>
      <c r="C62" s="99"/>
      <c r="D62" s="99"/>
      <c r="E62" s="108" t="b">
        <v>0</v>
      </c>
      <c r="F62" s="92" t="str">
        <f>+IF(E62,"Please speficy filter:","")</f>
        <v/>
      </c>
      <c r="G62" s="280"/>
      <c r="H62" s="280"/>
      <c r="I62" s="280"/>
      <c r="J62" s="99"/>
      <c r="K62" s="99"/>
      <c r="L62" s="99"/>
      <c r="M62" s="99"/>
      <c r="N62" s="99"/>
      <c r="O62" s="126"/>
    </row>
    <row r="63" spans="1:15" ht="15">
      <c r="A63" s="114"/>
      <c r="B63" s="99"/>
      <c r="C63" s="99"/>
      <c r="D63" s="99"/>
      <c r="E63" s="99"/>
      <c r="F63" s="99"/>
      <c r="G63" s="99"/>
      <c r="H63" s="99"/>
      <c r="I63" s="99"/>
      <c r="J63" s="99"/>
      <c r="K63" s="99"/>
      <c r="L63" s="99"/>
      <c r="M63" s="99"/>
      <c r="N63" s="99"/>
      <c r="O63" s="126"/>
    </row>
    <row r="64" spans="1:15" ht="15" customHeight="1">
      <c r="A64" s="114"/>
      <c r="B64" s="104" t="s">
        <v>187</v>
      </c>
      <c r="C64" s="99"/>
      <c r="D64" s="99"/>
      <c r="E64" s="99"/>
      <c r="F64" s="99"/>
      <c r="G64" s="169" t="s">
        <v>38</v>
      </c>
      <c r="H64" s="99"/>
      <c r="I64" s="99"/>
      <c r="J64" s="99"/>
      <c r="K64" s="99"/>
      <c r="L64" s="99"/>
      <c r="M64" s="99"/>
      <c r="N64" s="99"/>
      <c r="O64" s="126"/>
    </row>
    <row r="65" spans="1:15" ht="15.75" thickBot="1">
      <c r="A65" s="115"/>
      <c r="B65" s="127"/>
      <c r="C65" s="127"/>
      <c r="D65" s="127"/>
      <c r="E65" s="127"/>
      <c r="F65" s="127"/>
      <c r="G65" s="127"/>
      <c r="H65" s="127"/>
      <c r="I65" s="127"/>
      <c r="J65" s="127"/>
      <c r="K65" s="127"/>
      <c r="L65" s="127"/>
      <c r="M65" s="127"/>
      <c r="N65" s="127"/>
      <c r="O65" s="128"/>
    </row>
    <row r="66" ht="15"/>
    <row r="67" spans="1:15" s="7" customFormat="1" ht="15">
      <c r="A67" s="151" t="s">
        <v>65</v>
      </c>
      <c r="B67" s="152"/>
      <c r="C67" s="153"/>
      <c r="D67" s="153"/>
      <c r="E67" s="153"/>
      <c r="F67" s="153"/>
      <c r="G67" s="153"/>
      <c r="H67" s="153"/>
      <c r="I67" s="153"/>
      <c r="J67" s="153"/>
      <c r="K67" s="153"/>
      <c r="L67" s="153"/>
      <c r="M67" s="153"/>
      <c r="N67" s="153"/>
      <c r="O67" s="154"/>
    </row>
    <row r="68" ht="15.75" thickBot="1"/>
    <row r="69" spans="1:15" ht="15">
      <c r="A69" s="129"/>
      <c r="B69" s="130" t="s">
        <v>185</v>
      </c>
      <c r="C69" s="131"/>
      <c r="D69" s="131"/>
      <c r="E69" s="131"/>
      <c r="F69" s="131"/>
      <c r="G69" s="130" t="s">
        <v>186</v>
      </c>
      <c r="H69" s="132"/>
      <c r="I69" s="131"/>
      <c r="J69" s="133"/>
      <c r="K69" s="131"/>
      <c r="L69" s="131"/>
      <c r="M69" s="131"/>
      <c r="N69" s="131"/>
      <c r="O69" s="211"/>
    </row>
    <row r="70" spans="1:15" ht="15">
      <c r="A70" s="134"/>
      <c r="B70" s="70" t="s">
        <v>107</v>
      </c>
      <c r="C70" s="70"/>
      <c r="D70" s="70"/>
      <c r="E70" s="70"/>
      <c r="F70" s="94" t="b">
        <v>0</v>
      </c>
      <c r="G70" s="70" t="s">
        <v>117</v>
      </c>
      <c r="H70" s="99"/>
      <c r="I70" s="70"/>
      <c r="J70" s="94" t="b">
        <v>0</v>
      </c>
      <c r="K70" s="92" t="str">
        <f>+IF(J70,"Please speficy filter:","")</f>
        <v/>
      </c>
      <c r="L70" s="92"/>
      <c r="M70" s="92"/>
      <c r="N70" s="92"/>
      <c r="O70" s="212"/>
    </row>
    <row r="71" spans="1:15" ht="15">
      <c r="A71" s="134"/>
      <c r="B71" s="70" t="s">
        <v>108</v>
      </c>
      <c r="C71" s="70"/>
      <c r="D71" s="70"/>
      <c r="E71" s="70"/>
      <c r="F71" s="94" t="b">
        <v>0</v>
      </c>
      <c r="G71" s="70" t="s">
        <v>118</v>
      </c>
      <c r="H71" s="99"/>
      <c r="I71" s="70"/>
      <c r="J71" s="94" t="b">
        <v>0</v>
      </c>
      <c r="K71" s="70" t="str">
        <f>+IF(J71,"Please speficy filter:","")</f>
        <v/>
      </c>
      <c r="L71" s="70"/>
      <c r="M71" s="70"/>
      <c r="N71" s="70"/>
      <c r="O71" s="213"/>
    </row>
    <row r="72" spans="1:15" ht="15">
      <c r="A72" s="134"/>
      <c r="B72" s="70" t="s">
        <v>109</v>
      </c>
      <c r="C72" s="70"/>
      <c r="D72" s="70"/>
      <c r="E72" s="70"/>
      <c r="F72" s="94" t="b">
        <v>0</v>
      </c>
      <c r="G72" s="70" t="s">
        <v>119</v>
      </c>
      <c r="H72" s="99"/>
      <c r="I72" s="70"/>
      <c r="J72" s="94" t="b">
        <v>0</v>
      </c>
      <c r="K72" s="70" t="str">
        <f>+IF(J72,"Please speficy filter:","")</f>
        <v/>
      </c>
      <c r="L72" s="70"/>
      <c r="M72" s="70"/>
      <c r="N72" s="70"/>
      <c r="O72" s="213"/>
    </row>
    <row r="73" spans="1:15" ht="15">
      <c r="A73" s="134"/>
      <c r="B73" s="70" t="s">
        <v>110</v>
      </c>
      <c r="C73" s="70"/>
      <c r="D73" s="70"/>
      <c r="E73" s="70"/>
      <c r="F73" s="94" t="b">
        <v>0</v>
      </c>
      <c r="G73" s="70" t="s">
        <v>116</v>
      </c>
      <c r="H73" s="99"/>
      <c r="I73" s="70"/>
      <c r="J73" s="94" t="b">
        <v>0</v>
      </c>
      <c r="K73" s="70" t="str">
        <f>+IF(J73,"Please speficy filter:","")</f>
        <v/>
      </c>
      <c r="L73" s="70"/>
      <c r="M73" s="70"/>
      <c r="N73" s="70"/>
      <c r="O73" s="213"/>
    </row>
    <row r="74" spans="1:15" ht="15">
      <c r="A74" s="134"/>
      <c r="B74" s="70"/>
      <c r="C74" s="70"/>
      <c r="D74" s="70"/>
      <c r="E74" s="70"/>
      <c r="F74" s="70"/>
      <c r="G74" s="70"/>
      <c r="H74" s="70"/>
      <c r="I74" s="70"/>
      <c r="J74" s="71"/>
      <c r="K74" s="70"/>
      <c r="L74" s="70"/>
      <c r="M74" s="70"/>
      <c r="N74" s="70"/>
      <c r="O74" s="213"/>
    </row>
    <row r="75" spans="1:15" ht="15">
      <c r="A75" s="134"/>
      <c r="B75" s="70" t="s">
        <v>286</v>
      </c>
      <c r="C75" s="70"/>
      <c r="D75" s="70"/>
      <c r="E75" s="70"/>
      <c r="F75" s="94" t="b">
        <v>1</v>
      </c>
      <c r="G75" s="70" t="str">
        <f>+IF(F75,"Please indicate best estimate for lifetime PD and Recovery Rate of the portfolio to be included","")</f>
        <v>Please indicate best estimate for lifetime PD and Recovery Rate of the portfolio to be included</v>
      </c>
      <c r="H75" s="70"/>
      <c r="I75" s="70"/>
      <c r="J75" s="71"/>
      <c r="K75" s="70"/>
      <c r="L75" s="70"/>
      <c r="M75" s="70"/>
      <c r="N75" s="70"/>
      <c r="O75" s="213"/>
    </row>
    <row r="76" spans="1:15" ht="15">
      <c r="A76" s="134"/>
      <c r="B76" s="70"/>
      <c r="C76" s="70"/>
      <c r="D76" s="70"/>
      <c r="E76" s="70"/>
      <c r="F76" s="70"/>
      <c r="G76" s="83" t="str">
        <f>+IF(F75,"PD","")</f>
        <v>PD</v>
      </c>
      <c r="H76" s="71"/>
      <c r="I76" s="83" t="str">
        <f>+IF(F75,"RR","")</f>
        <v>RR</v>
      </c>
      <c r="J76" s="71"/>
      <c r="K76" s="70"/>
      <c r="L76" s="70"/>
      <c r="M76" s="70"/>
      <c r="N76" s="70"/>
      <c r="O76" s="213"/>
    </row>
    <row r="77" spans="1:15" ht="15">
      <c r="A77" s="134"/>
      <c r="B77" s="82" t="s">
        <v>114</v>
      </c>
      <c r="C77" s="70"/>
      <c r="D77" s="70"/>
      <c r="E77" s="70"/>
      <c r="F77" s="70"/>
      <c r="G77" s="70"/>
      <c r="H77" s="70"/>
      <c r="I77" s="70"/>
      <c r="J77" s="71"/>
      <c r="K77" s="70"/>
      <c r="L77" s="70"/>
      <c r="M77" s="70"/>
      <c r="N77" s="70"/>
      <c r="O77" s="213"/>
    </row>
    <row r="78" spans="1:15" ht="15" customHeight="1">
      <c r="A78" s="134"/>
      <c r="B78" s="70" t="s">
        <v>111</v>
      </c>
      <c r="C78" s="70"/>
      <c r="D78" s="276"/>
      <c r="E78" s="277"/>
      <c r="F78" s="278"/>
      <c r="G78" s="70"/>
      <c r="H78" s="70"/>
      <c r="I78" s="70"/>
      <c r="J78" s="71"/>
      <c r="K78" s="70"/>
      <c r="L78" s="70"/>
      <c r="M78" s="70"/>
      <c r="N78" s="70"/>
      <c r="O78" s="213"/>
    </row>
    <row r="79" spans="1:15" ht="15" customHeight="1">
      <c r="A79" s="134"/>
      <c r="B79" s="70" t="s">
        <v>113</v>
      </c>
      <c r="C79" s="70"/>
      <c r="D79" s="276"/>
      <c r="E79" s="277"/>
      <c r="F79" s="278"/>
      <c r="G79" s="70"/>
      <c r="H79" s="70"/>
      <c r="I79" s="70"/>
      <c r="J79" s="70"/>
      <c r="K79" s="70"/>
      <c r="L79" s="70"/>
      <c r="M79" s="70"/>
      <c r="N79" s="70"/>
      <c r="O79" s="213"/>
    </row>
    <row r="80" spans="1:15" ht="15" customHeight="1">
      <c r="A80" s="134"/>
      <c r="B80" s="70" t="s">
        <v>112</v>
      </c>
      <c r="C80" s="70"/>
      <c r="D80" s="276"/>
      <c r="E80" s="277"/>
      <c r="F80" s="278"/>
      <c r="G80" s="70"/>
      <c r="H80" s="70"/>
      <c r="I80" s="70"/>
      <c r="J80" s="70"/>
      <c r="K80" s="70"/>
      <c r="L80" s="70"/>
      <c r="M80" s="70"/>
      <c r="N80" s="70"/>
      <c r="O80" s="213"/>
    </row>
    <row r="81" spans="1:15" ht="15.75" thickBot="1">
      <c r="A81" s="135"/>
      <c r="B81" s="136"/>
      <c r="C81" s="136"/>
      <c r="D81" s="136"/>
      <c r="E81" s="136"/>
      <c r="F81" s="136"/>
      <c r="G81" s="136"/>
      <c r="H81" s="136"/>
      <c r="I81" s="136"/>
      <c r="J81" s="136"/>
      <c r="K81" s="136"/>
      <c r="L81" s="136"/>
      <c r="M81" s="136"/>
      <c r="N81" s="136"/>
      <c r="O81" s="214"/>
    </row>
    <row r="82" ht="15"/>
    <row r="83" spans="1:15" s="7" customFormat="1" ht="15">
      <c r="A83" s="151" t="s">
        <v>66</v>
      </c>
      <c r="B83" s="152"/>
      <c r="C83" s="153"/>
      <c r="D83" s="153"/>
      <c r="E83" s="153"/>
      <c r="F83" s="153"/>
      <c r="G83" s="153"/>
      <c r="H83" s="153"/>
      <c r="I83" s="153"/>
      <c r="J83" s="153"/>
      <c r="K83" s="153"/>
      <c r="L83" s="153"/>
      <c r="M83" s="153"/>
      <c r="N83" s="153"/>
      <c r="O83" s="154"/>
    </row>
    <row r="84" ht="15.75" thickBot="1"/>
    <row r="85" spans="1:15" ht="15">
      <c r="A85" s="129"/>
      <c r="B85" s="130"/>
      <c r="C85" s="131"/>
      <c r="D85" s="131"/>
      <c r="E85" s="131"/>
      <c r="F85" s="131"/>
      <c r="G85" s="131"/>
      <c r="H85" s="131"/>
      <c r="I85" s="131"/>
      <c r="J85" s="131"/>
      <c r="K85" s="131"/>
      <c r="L85" s="131"/>
      <c r="M85" s="131"/>
      <c r="N85" s="131"/>
      <c r="O85" s="211"/>
    </row>
    <row r="86" spans="1:15" ht="15">
      <c r="A86" s="134"/>
      <c r="B86" s="70" t="s">
        <v>134</v>
      </c>
      <c r="C86" s="74"/>
      <c r="D86" s="74"/>
      <c r="E86" s="74"/>
      <c r="F86" s="94" t="b">
        <v>0</v>
      </c>
      <c r="G86" s="166"/>
      <c r="H86" s="92" t="str">
        <f>+IF(F86,"Provide Split by Secured and Unsecured:","")</f>
        <v/>
      </c>
      <c r="I86" s="70"/>
      <c r="J86" s="70"/>
      <c r="K86" s="166"/>
      <c r="L86" s="83" t="s">
        <v>193</v>
      </c>
      <c r="M86" s="167"/>
      <c r="N86" s="70"/>
      <c r="O86" s="213"/>
    </row>
    <row r="87" spans="1:15" ht="15">
      <c r="A87" s="134"/>
      <c r="B87" s="74"/>
      <c r="C87" s="74"/>
      <c r="D87" s="74"/>
      <c r="E87" s="74"/>
      <c r="F87" s="74"/>
      <c r="G87" s="70"/>
      <c r="H87" s="70"/>
      <c r="I87" s="70"/>
      <c r="J87" s="70"/>
      <c r="K87" s="166"/>
      <c r="L87" s="83" t="s">
        <v>194</v>
      </c>
      <c r="M87" s="167"/>
      <c r="N87" s="70"/>
      <c r="O87" s="213"/>
    </row>
    <row r="88" spans="1:15" ht="15">
      <c r="A88" s="134"/>
      <c r="B88" s="70" t="s">
        <v>123</v>
      </c>
      <c r="C88" s="70"/>
      <c r="D88" s="70"/>
      <c r="E88" s="70"/>
      <c r="F88" s="94" t="b">
        <v>1</v>
      </c>
      <c r="G88" s="94"/>
      <c r="H88" s="70"/>
      <c r="I88" s="70"/>
      <c r="J88" s="70"/>
      <c r="K88" s="70"/>
      <c r="L88" s="70"/>
      <c r="M88" s="70"/>
      <c r="N88" s="70"/>
      <c r="O88" s="213"/>
    </row>
    <row r="89" spans="1:15" ht="15">
      <c r="A89" s="134"/>
      <c r="B89" s="70" t="s">
        <v>124</v>
      </c>
      <c r="C89" s="70"/>
      <c r="D89" s="70"/>
      <c r="E89" s="70"/>
      <c r="F89" s="94" t="b">
        <v>1</v>
      </c>
      <c r="G89" s="94"/>
      <c r="H89" s="70"/>
      <c r="I89" s="70"/>
      <c r="J89" s="70"/>
      <c r="K89" s="70"/>
      <c r="L89" s="70"/>
      <c r="M89" s="70"/>
      <c r="N89" s="70"/>
      <c r="O89" s="213"/>
    </row>
    <row r="90" spans="1:15" ht="15">
      <c r="A90" s="134"/>
      <c r="B90" s="70" t="s">
        <v>109</v>
      </c>
      <c r="C90" s="70"/>
      <c r="D90" s="70"/>
      <c r="E90" s="70"/>
      <c r="F90" s="94" t="b">
        <v>1</v>
      </c>
      <c r="G90" s="100" t="str">
        <f>+IF(F90,"1. Reported as one-off recovery / 2. Reported as spread over the repayment period","")</f>
        <v>1. Reported as one-off recovery / 2. Reported as spread over the repayment period</v>
      </c>
      <c r="H90" s="70" t="str">
        <f>+IF(F90,"Restructured loans included in the Aggregate def. amount?","")</f>
        <v>Restructured loans included in the Aggregate def. amount?</v>
      </c>
      <c r="I90" s="70"/>
      <c r="J90" s="70"/>
      <c r="K90" s="70"/>
      <c r="L90" s="70"/>
      <c r="M90" s="101"/>
      <c r="N90" s="70"/>
      <c r="O90" s="213"/>
    </row>
    <row r="91" spans="1:15" ht="15">
      <c r="A91" s="134"/>
      <c r="B91" s="70" t="s">
        <v>126</v>
      </c>
      <c r="C91" s="74"/>
      <c r="D91" s="74"/>
      <c r="E91" s="74"/>
      <c r="F91" s="93" t="b">
        <v>0</v>
      </c>
      <c r="G91" s="100" t="str">
        <f>+IF(F91,"1. Reported as one-off recovery / 2. Reported as spread over the repayment period","")</f>
        <v/>
      </c>
      <c r="H91" s="70" t="str">
        <f>+IF(F91,"Are the cured loans considered as fully recovered?","")</f>
        <v/>
      </c>
      <c r="I91" s="70"/>
      <c r="J91" s="70"/>
      <c r="K91" s="70"/>
      <c r="L91" s="70"/>
      <c r="M91" s="101"/>
      <c r="N91" s="70"/>
      <c r="O91" s="213"/>
    </row>
    <row r="92" spans="1:15" ht="15">
      <c r="A92" s="134"/>
      <c r="B92" s="70" t="s">
        <v>180</v>
      </c>
      <c r="C92" s="70"/>
      <c r="D92" s="70"/>
      <c r="E92" s="70"/>
      <c r="F92" s="94" t="b">
        <v>0</v>
      </c>
      <c r="G92" s="94" t="str">
        <f>+IF(F92,"Details:","")</f>
        <v/>
      </c>
      <c r="H92" s="70" t="str">
        <f>+IF(F92,"Please specify:","")</f>
        <v/>
      </c>
      <c r="I92" s="70"/>
      <c r="J92" s="71"/>
      <c r="K92" s="70"/>
      <c r="L92" s="70"/>
      <c r="M92" s="70"/>
      <c r="N92" s="70"/>
      <c r="O92" s="213"/>
    </row>
    <row r="93" spans="1:15" ht="15">
      <c r="A93" s="134"/>
      <c r="B93" s="74"/>
      <c r="C93" s="74"/>
      <c r="D93" s="74"/>
      <c r="E93" s="74"/>
      <c r="F93" s="93"/>
      <c r="G93" s="94"/>
      <c r="H93" s="70"/>
      <c r="I93" s="70"/>
      <c r="J93" s="71"/>
      <c r="K93" s="70"/>
      <c r="L93" s="70"/>
      <c r="M93" s="70"/>
      <c r="N93" s="70"/>
      <c r="O93" s="213"/>
    </row>
    <row r="94" spans="1:15" ht="15">
      <c r="A94" s="134"/>
      <c r="B94" s="82" t="s">
        <v>115</v>
      </c>
      <c r="C94" s="70"/>
      <c r="D94" s="71"/>
      <c r="E94" s="70"/>
      <c r="F94" s="94"/>
      <c r="G94" s="94"/>
      <c r="H94" s="70"/>
      <c r="I94" s="70"/>
      <c r="J94" s="71"/>
      <c r="K94" s="70"/>
      <c r="L94" s="70"/>
      <c r="M94" s="70"/>
      <c r="N94" s="70"/>
      <c r="O94" s="213"/>
    </row>
    <row r="95" spans="1:15" ht="15">
      <c r="A95" s="134"/>
      <c r="B95" s="70" t="s">
        <v>117</v>
      </c>
      <c r="C95" s="70"/>
      <c r="D95" s="71" t="b">
        <v>0</v>
      </c>
      <c r="E95" s="74"/>
      <c r="F95" s="94" t="b">
        <v>1</v>
      </c>
      <c r="G95" s="100" t="str">
        <f>+IF(D95,"Please speficy filter:","")</f>
        <v/>
      </c>
      <c r="H95" s="102" t="str">
        <f>+IF(F95,"Please specify filter:","")</f>
        <v>Please specify filter:</v>
      </c>
      <c r="I95" s="103"/>
      <c r="J95" s="279"/>
      <c r="K95" s="279"/>
      <c r="L95" s="279"/>
      <c r="M95" s="279"/>
      <c r="N95" s="103"/>
      <c r="O95" s="215"/>
    </row>
    <row r="96" spans="1:15" ht="15">
      <c r="A96" s="134"/>
      <c r="B96" s="70" t="s">
        <v>118</v>
      </c>
      <c r="C96" s="70"/>
      <c r="D96" s="71" t="b">
        <v>0</v>
      </c>
      <c r="E96" s="74"/>
      <c r="F96" s="94" t="b">
        <v>1</v>
      </c>
      <c r="G96" s="100" t="str">
        <f>+IF(D96,"Please speficy filter:","")</f>
        <v/>
      </c>
      <c r="H96" s="102" t="str">
        <f>+IF(F96,"Please specify filter:","")</f>
        <v>Please specify filter:</v>
      </c>
      <c r="I96" s="103"/>
      <c r="J96" s="279"/>
      <c r="K96" s="279"/>
      <c r="L96" s="279"/>
      <c r="M96" s="279"/>
      <c r="N96" s="103"/>
      <c r="O96" s="215"/>
    </row>
    <row r="97" spans="1:15" ht="15">
      <c r="A97" s="134"/>
      <c r="B97" s="70" t="s">
        <v>125</v>
      </c>
      <c r="C97" s="70"/>
      <c r="D97" s="71" t="b">
        <v>0</v>
      </c>
      <c r="E97" s="74"/>
      <c r="F97" s="94" t="b">
        <v>1</v>
      </c>
      <c r="G97" s="100" t="str">
        <f>+IF(D97,"Please speficy filter:","")</f>
        <v/>
      </c>
      <c r="H97" s="102" t="str">
        <f>+IF(F97,"Please specify filter:","")</f>
        <v>Please specify filter:</v>
      </c>
      <c r="I97" s="103"/>
      <c r="J97" s="279"/>
      <c r="K97" s="279"/>
      <c r="L97" s="279"/>
      <c r="M97" s="279"/>
      <c r="N97" s="103"/>
      <c r="O97" s="215"/>
    </row>
    <row r="98" spans="1:15" ht="15">
      <c r="A98" s="134"/>
      <c r="B98" s="70" t="s">
        <v>116</v>
      </c>
      <c r="C98" s="70"/>
      <c r="D98" s="71" t="b">
        <v>0</v>
      </c>
      <c r="E98" s="74"/>
      <c r="F98" s="94" t="b">
        <v>0</v>
      </c>
      <c r="G98" s="100" t="str">
        <f>+IF(D98,"Please speficy filter:","")</f>
        <v/>
      </c>
      <c r="H98" s="102" t="str">
        <f>+IF(F98,"Please specify filter:","")</f>
        <v/>
      </c>
      <c r="I98" s="103"/>
      <c r="J98" s="279"/>
      <c r="K98" s="279"/>
      <c r="L98" s="279"/>
      <c r="M98" s="279"/>
      <c r="N98" s="103"/>
      <c r="O98" s="215"/>
    </row>
    <row r="99" spans="1:15" ht="15">
      <c r="A99" s="134"/>
      <c r="B99" s="70"/>
      <c r="C99" s="70"/>
      <c r="D99" s="70"/>
      <c r="E99" s="70"/>
      <c r="F99" s="70"/>
      <c r="G99" s="70"/>
      <c r="H99" s="70"/>
      <c r="I99" s="70"/>
      <c r="J99" s="70"/>
      <c r="K99" s="70"/>
      <c r="L99" s="70"/>
      <c r="M99" s="70"/>
      <c r="N99" s="70"/>
      <c r="O99" s="213"/>
    </row>
    <row r="100" spans="1:15" ht="15">
      <c r="A100" s="134"/>
      <c r="B100" s="82" t="s">
        <v>114</v>
      </c>
      <c r="C100" s="70"/>
      <c r="D100" s="70"/>
      <c r="E100" s="70"/>
      <c r="F100" s="70"/>
      <c r="G100" s="70"/>
      <c r="H100" s="70"/>
      <c r="I100" s="70"/>
      <c r="J100" s="70"/>
      <c r="K100" s="70"/>
      <c r="L100" s="70"/>
      <c r="M100" s="70"/>
      <c r="N100" s="70"/>
      <c r="O100" s="213"/>
    </row>
    <row r="101" spans="1:15" ht="15" customHeight="1">
      <c r="A101" s="134"/>
      <c r="B101" s="70" t="s">
        <v>129</v>
      </c>
      <c r="C101" s="70"/>
      <c r="D101" s="276"/>
      <c r="E101" s="277"/>
      <c r="F101" s="278"/>
      <c r="G101" s="70"/>
      <c r="H101" s="70" t="s">
        <v>131</v>
      </c>
      <c r="I101" s="70"/>
      <c r="J101" s="276"/>
      <c r="K101" s="277"/>
      <c r="L101" s="277"/>
      <c r="M101" s="278"/>
      <c r="N101" s="70"/>
      <c r="O101" s="213"/>
    </row>
    <row r="102" spans="1:15" ht="15" customHeight="1">
      <c r="A102" s="134"/>
      <c r="B102" s="70" t="s">
        <v>130</v>
      </c>
      <c r="C102" s="70"/>
      <c r="D102" s="276"/>
      <c r="E102" s="277"/>
      <c r="F102" s="278"/>
      <c r="G102" s="70"/>
      <c r="H102" s="70"/>
      <c r="I102" s="70"/>
      <c r="J102" s="70"/>
      <c r="K102" s="70"/>
      <c r="L102" s="70"/>
      <c r="M102" s="70"/>
      <c r="N102" s="70"/>
      <c r="O102" s="213"/>
    </row>
    <row r="103" spans="1:15" ht="15.75" thickBot="1">
      <c r="A103" s="135"/>
      <c r="B103" s="137"/>
      <c r="C103" s="137"/>
      <c r="D103" s="137"/>
      <c r="E103" s="137"/>
      <c r="F103" s="137"/>
      <c r="G103" s="137"/>
      <c r="H103" s="137"/>
      <c r="I103" s="137"/>
      <c r="J103" s="137"/>
      <c r="K103" s="137"/>
      <c r="L103" s="137"/>
      <c r="M103" s="137"/>
      <c r="N103" s="137"/>
      <c r="O103" s="128"/>
    </row>
    <row r="104" ht="15"/>
    <row r="105" ht="15"/>
    <row r="106" ht="15"/>
    <row r="107" ht="15"/>
    <row r="108" ht="15"/>
    <row r="109" ht="15"/>
    <row r="110" ht="15"/>
    <row r="111" ht="15"/>
    <row r="112" ht="15"/>
    <row r="113" ht="15"/>
    <row r="114" ht="15"/>
    <row r="115" ht="15"/>
    <row r="116" ht="15"/>
  </sheetData>
  <mergeCells count="25">
    <mergeCell ref="B49:I50"/>
    <mergeCell ref="D78:F78"/>
    <mergeCell ref="D79:F79"/>
    <mergeCell ref="D80:F80"/>
    <mergeCell ref="D101:F101"/>
    <mergeCell ref="G59:I59"/>
    <mergeCell ref="G60:I60"/>
    <mergeCell ref="G61:I61"/>
    <mergeCell ref="G62:I62"/>
    <mergeCell ref="D102:F102"/>
    <mergeCell ref="J95:M95"/>
    <mergeCell ref="J96:M96"/>
    <mergeCell ref="J97:M97"/>
    <mergeCell ref="J98:M98"/>
    <mergeCell ref="J101:M101"/>
    <mergeCell ref="M44:N44"/>
    <mergeCell ref="M45:N45"/>
    <mergeCell ref="B15:G15"/>
    <mergeCell ref="F44:G44"/>
    <mergeCell ref="F45:G45"/>
    <mergeCell ref="F18:G18"/>
    <mergeCell ref="F19:G19"/>
    <mergeCell ref="F20:G20"/>
    <mergeCell ref="F21:G21"/>
    <mergeCell ref="B37:I37"/>
  </mergeCells>
  <conditionalFormatting sqref="L86:L87">
    <cfRule type="expression" priority="27" dxfId="20">
      <formula>$F$86=FALSE()</formula>
    </cfRule>
  </conditionalFormatting>
  <conditionalFormatting sqref="M86:M87">
    <cfRule type="expression" priority="26" dxfId="19">
      <formula>$F$86=TRUE()</formula>
    </cfRule>
  </conditionalFormatting>
  <conditionalFormatting sqref="M91">
    <cfRule type="expression" priority="24" dxfId="0">
      <formula>$F$91=TRUE()</formula>
    </cfRule>
  </conditionalFormatting>
  <conditionalFormatting sqref="G40">
    <cfRule type="expression" priority="23" dxfId="1">
      <formula>$G$39="Y"</formula>
    </cfRule>
  </conditionalFormatting>
  <conditionalFormatting sqref="G41">
    <cfRule type="expression" priority="18" dxfId="1">
      <formula>$G$39="Y"</formula>
    </cfRule>
  </conditionalFormatting>
  <conditionalFormatting sqref="M90">
    <cfRule type="expression" priority="16" dxfId="0">
      <formula>$F$90=TRUE()</formula>
    </cfRule>
  </conditionalFormatting>
  <conditionalFormatting sqref="B15:G15">
    <cfRule type="expression" priority="30" dxfId="0">
      <formula>$G$13="N"</formula>
    </cfRule>
  </conditionalFormatting>
  <conditionalFormatting sqref="B37:I37">
    <cfRule type="expression" priority="31" dxfId="1">
      <formula>$G$35="N"</formula>
    </cfRule>
  </conditionalFormatting>
  <conditionalFormatting sqref="F44:G44">
    <cfRule type="expression" priority="32" dxfId="2">
      <formula>+AND($G$39="Y",$G$40&gt;=1)</formula>
    </cfRule>
  </conditionalFormatting>
  <conditionalFormatting sqref="F45:G45">
    <cfRule type="expression" priority="33" dxfId="1">
      <formula>+AND($G$39="Y",$G$40&gt;=2)</formula>
    </cfRule>
  </conditionalFormatting>
  <conditionalFormatting sqref="M44:N44">
    <cfRule type="expression" priority="34" dxfId="1">
      <formula>+AND($G$39="Y",$G$40&gt;=3)</formula>
    </cfRule>
  </conditionalFormatting>
  <conditionalFormatting sqref="M45:N45">
    <cfRule type="expression" priority="35" dxfId="1">
      <formula>+AND($G$39="Y",$G$40&gt;=4)</formula>
    </cfRule>
  </conditionalFormatting>
  <conditionalFormatting sqref="F18:G21">
    <cfRule type="expression" priority="9" dxfId="0">
      <formula>C18=TRUE()</formula>
    </cfRule>
  </conditionalFormatting>
  <conditionalFormatting sqref="J95:M98">
    <cfRule type="expression" priority="8" dxfId="0">
      <formula>F95=TRUE()</formula>
    </cfRule>
  </conditionalFormatting>
  <conditionalFormatting sqref="G59:I62">
    <cfRule type="expression" priority="7" dxfId="0">
      <formula>+E59=TRUE()</formula>
    </cfRule>
  </conditionalFormatting>
  <conditionalFormatting sqref="B49:I50">
    <cfRule type="expression" priority="6" dxfId="0">
      <formula>$G$47="Y"</formula>
    </cfRule>
  </conditionalFormatting>
  <conditionalFormatting sqref="L44">
    <cfRule type="expression" priority="4" dxfId="1">
      <formula>+AND($G$39="Y",$G$40&gt;=3)</formula>
    </cfRule>
  </conditionalFormatting>
  <conditionalFormatting sqref="L45">
    <cfRule type="expression" priority="5" dxfId="1">
      <formula>+AND($G$39="Y",$G$40&gt;=4)</formula>
    </cfRule>
  </conditionalFormatting>
  <conditionalFormatting sqref="E44">
    <cfRule type="expression" priority="2" dxfId="2">
      <formula>+AND($G$39="Y",$G$40&gt;=1)</formula>
    </cfRule>
  </conditionalFormatting>
  <conditionalFormatting sqref="E45">
    <cfRule type="expression" priority="3" dxfId="1">
      <formula>+AND($G$39="Y",$G$40&gt;=2)</formula>
    </cfRule>
  </conditionalFormatting>
  <conditionalFormatting sqref="J76 H76">
    <cfRule type="expression" priority="1" dxfId="0">
      <formula>+$F75=TRUE()</formula>
    </cfRule>
  </conditionalFormatting>
  <dataValidations count="6">
    <dataValidation type="list" allowBlank="1" showInputMessage="1" showErrorMessage="1" sqref="G39 M90:M91 G35 G64 G11 G13 I12 G47">
      <formula1>"Y,N"</formula1>
    </dataValidation>
    <dataValidation type="list" allowBlank="1" showInputMessage="1" showErrorMessage="1" sqref="G40">
      <formula1>"1,2,3,4"</formula1>
    </dataValidation>
    <dataValidation type="list" allowBlank="1" showInputMessage="1" showErrorMessage="1" sqref="G41">
      <formula1>"Int,Ext"</formula1>
    </dataValidation>
    <dataValidation type="custom" allowBlank="1" showInputMessage="1" showErrorMessage="1" sqref="M86:M87">
      <formula1>M86+M87=1</formula1>
    </dataValidation>
    <dataValidation type="list" allowBlank="1" showInputMessage="1" showErrorMessage="1" sqref="E44 L45:L46 L44">
      <formula1>"IRB Rating model?, Yes - F-IRB, Yes - A-IRB, No"</formula1>
    </dataValidation>
    <dataValidation type="list" allowBlank="1" showInputMessage="1" showErrorMessage="1" promptTitle="IRB Approved rating model?" sqref="E45:E46">
      <formula1>"IRB Rating model?, Yes - F-IRB, Yes - A-IRB, No"</formula1>
    </dataValidation>
  </dataValidations>
  <printOptions/>
  <pageMargins left="0.7" right="0.7" top="0.75" bottom="0.75" header="0.3" footer="0.3"/>
  <pageSetup horizontalDpi="600" verticalDpi="600" orientation="portrait" scale="58" r:id="rId3"/>
  <colBreaks count="1" manualBreakCount="1">
    <brk id="13"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3364" r:id="rId34" name="Button 52">
              <controlPr defaultSize="0" print="0" autoFill="0" autoPict="0" macro="[0]!GoTo_533">
                <anchor moveWithCells="1" sizeWithCells="1">
                  <from>
                    <xdr:col>10</xdr:col>
                    <xdr:colOff>390525</xdr:colOff>
                    <xdr:row>0</xdr:row>
                    <xdr:rowOff>95250</xdr:rowOff>
                  </from>
                  <to>
                    <xdr:col>12</xdr:col>
                    <xdr:colOff>742950</xdr:colOff>
                    <xdr:row>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Investment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JANSONS Martins</dc:creator>
  <cp:keywords/>
  <dc:description/>
  <cp:lastModifiedBy>MAGDALENO Javier</cp:lastModifiedBy>
  <cp:lastPrinted>2016-08-04T06:42:35Z</cp:lastPrinted>
  <dcterms:created xsi:type="dcterms:W3CDTF">2016-04-13T14:53:39Z</dcterms:created>
  <dcterms:modified xsi:type="dcterms:W3CDTF">2019-07-09T08:20:37Z</dcterms:modified>
  <cp:category/>
  <cp:version/>
  <cp:contentType/>
  <cp:contentStatus/>
</cp:coreProperties>
</file>